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nar.Oja\RKAS Pilv\FAO\Kapitalikomponendid_EAO\Kapitalikomponendid_Heinar\2026\04 Aprill\02 Wismari 7, Prokuratuur\"/>
    </mc:Choice>
  </mc:AlternateContent>
  <xr:revisionPtr revIDLastSave="0" documentId="13_ncr:1_{FD7E49BE-2E5B-435D-BA47-E1DC3B9EE415}" xr6:coauthVersionLast="47" xr6:coauthVersionMax="47" xr10:uidLastSave="{00000000-0000-0000-0000-000000000000}"/>
  <bookViews>
    <workbookView xWindow="-120" yWindow="-120" windowWidth="29040" windowHeight="17520" xr2:uid="{91BC3852-8337-4775-BEA5-1C4FE1F88202}"/>
  </bookViews>
  <sheets>
    <sheet name="Annuiteetgraafik P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E7" i="1"/>
  <c r="B15" i="1" s="1"/>
  <c r="C15" i="1" l="1"/>
  <c r="E15" i="1"/>
  <c r="B16" i="1"/>
  <c r="A15" i="1"/>
  <c r="D15" i="1"/>
  <c r="F15" i="1" s="1"/>
  <c r="G15" i="1" l="1"/>
  <c r="C16" i="1" s="1"/>
  <c r="G16" i="1" s="1"/>
  <c r="E16" i="1"/>
  <c r="A16" i="1"/>
  <c r="B17" i="1"/>
  <c r="D16" i="1"/>
  <c r="F16" i="1" l="1"/>
  <c r="E17" i="1"/>
  <c r="D17" i="1"/>
  <c r="C17" i="1"/>
  <c r="A17" i="1"/>
  <c r="B18" i="1"/>
  <c r="G17" i="1"/>
  <c r="F17" i="1"/>
  <c r="B19" i="1" l="1"/>
  <c r="E18" i="1"/>
  <c r="D18" i="1"/>
  <c r="C18" i="1"/>
  <c r="A18" i="1"/>
  <c r="F18" i="1" l="1"/>
  <c r="G18" i="1"/>
  <c r="A19" i="1"/>
  <c r="B20" i="1"/>
  <c r="D19" i="1"/>
  <c r="E19" i="1"/>
  <c r="C19" i="1"/>
  <c r="G19" i="1" l="1"/>
  <c r="F19" i="1"/>
  <c r="B21" i="1"/>
  <c r="A20" i="1"/>
  <c r="D20" i="1"/>
  <c r="C20" i="1"/>
  <c r="E20" i="1"/>
  <c r="G20" i="1" s="1"/>
  <c r="F20" i="1" l="1"/>
  <c r="D21" i="1"/>
  <c r="C21" i="1"/>
  <c r="E21" i="1"/>
  <c r="F21" i="1" s="1"/>
  <c r="B22" i="1"/>
  <c r="A21" i="1"/>
  <c r="G21" i="1" l="1"/>
  <c r="C22" i="1" s="1"/>
  <c r="E22" i="1"/>
  <c r="D22" i="1"/>
  <c r="A22" i="1"/>
  <c r="B23" i="1"/>
  <c r="G22" i="1" l="1"/>
  <c r="F22" i="1"/>
  <c r="D23" i="1"/>
  <c r="B24" i="1"/>
  <c r="A23" i="1"/>
  <c r="C23" i="1"/>
  <c r="E23" i="1"/>
  <c r="G23" i="1" l="1"/>
  <c r="F23" i="1"/>
  <c r="C24" i="1"/>
  <c r="A24" i="1"/>
  <c r="B25" i="1"/>
  <c r="E24" i="1"/>
  <c r="G24" i="1" s="1"/>
  <c r="D24" i="1"/>
  <c r="F24" i="1" s="1"/>
  <c r="C25" i="1" l="1"/>
  <c r="A25" i="1"/>
  <c r="B26" i="1"/>
  <c r="E25" i="1"/>
  <c r="G25" i="1" s="1"/>
  <c r="D25" i="1"/>
  <c r="F25" i="1" l="1"/>
  <c r="A26" i="1"/>
  <c r="E26" i="1"/>
  <c r="B27" i="1"/>
  <c r="D26" i="1"/>
  <c r="F26" i="1" s="1"/>
  <c r="C26" i="1"/>
  <c r="G26" i="1" l="1"/>
  <c r="E27" i="1"/>
  <c r="D27" i="1"/>
  <c r="C27" i="1"/>
  <c r="B28" i="1"/>
  <c r="A27" i="1"/>
  <c r="G27" i="1" l="1"/>
  <c r="F27" i="1"/>
  <c r="C28" i="1"/>
  <c r="A28" i="1"/>
  <c r="B29" i="1"/>
  <c r="E28" i="1"/>
  <c r="G28" i="1" s="1"/>
  <c r="D28" i="1"/>
  <c r="F28" i="1" s="1"/>
  <c r="D29" i="1" l="1"/>
  <c r="C29" i="1"/>
  <c r="B30" i="1"/>
  <c r="A29" i="1"/>
  <c r="E29" i="1"/>
  <c r="G29" i="1" s="1"/>
  <c r="F29" i="1" l="1"/>
  <c r="E30" i="1"/>
  <c r="C30" i="1"/>
  <c r="D30" i="1"/>
  <c r="A30" i="1"/>
  <c r="B31" i="1"/>
  <c r="F30" i="1" l="1"/>
  <c r="G30" i="1"/>
  <c r="C31" i="1" s="1"/>
  <c r="E31" i="1"/>
  <c r="D31" i="1"/>
  <c r="F31" i="1" s="1"/>
  <c r="A31" i="1"/>
  <c r="B32" i="1"/>
  <c r="G31" i="1" l="1"/>
  <c r="E32" i="1"/>
  <c r="A32" i="1"/>
  <c r="B33" i="1"/>
  <c r="C32" i="1"/>
  <c r="G32" i="1" s="1"/>
  <c r="D32" i="1"/>
  <c r="F32" i="1" s="1"/>
  <c r="C33" i="1" l="1"/>
  <c r="A33" i="1"/>
  <c r="B34" i="1"/>
  <c r="E33" i="1"/>
  <c r="G33" i="1" s="1"/>
  <c r="D33" i="1"/>
  <c r="F33" i="1" s="1"/>
  <c r="B35" i="1" l="1"/>
  <c r="E34" i="1"/>
  <c r="D34" i="1"/>
  <c r="F34" i="1" s="1"/>
  <c r="C34" i="1"/>
  <c r="G34" i="1" s="1"/>
  <c r="A34" i="1"/>
  <c r="A35" i="1" l="1"/>
  <c r="E35" i="1"/>
  <c r="D35" i="1"/>
  <c r="C35" i="1"/>
  <c r="G35" i="1" s="1"/>
  <c r="B36" i="1"/>
  <c r="F35" i="1" l="1"/>
  <c r="B37" i="1"/>
  <c r="A36" i="1"/>
  <c r="D36" i="1"/>
  <c r="C36" i="1"/>
  <c r="E36" i="1"/>
  <c r="G36" i="1" l="1"/>
  <c r="F36" i="1"/>
  <c r="D37" i="1"/>
  <c r="C37" i="1"/>
  <c r="A37" i="1"/>
  <c r="B38" i="1"/>
  <c r="E37" i="1"/>
  <c r="G37" i="1" s="1"/>
  <c r="F37" i="1" l="1"/>
  <c r="D38" i="1"/>
  <c r="C38" i="1"/>
  <c r="A38" i="1"/>
  <c r="E38" i="1"/>
  <c r="F38" i="1" s="1"/>
  <c r="B39" i="1"/>
  <c r="G38" i="1" l="1"/>
  <c r="D39" i="1"/>
  <c r="E39" i="1"/>
  <c r="B40" i="1"/>
  <c r="C39" i="1"/>
  <c r="A39" i="1"/>
  <c r="G39" i="1" l="1"/>
  <c r="F39" i="1"/>
  <c r="A40" i="1"/>
  <c r="D40" i="1"/>
  <c r="E40" i="1"/>
  <c r="C40" i="1"/>
  <c r="B41" i="1"/>
  <c r="G40" i="1" l="1"/>
  <c r="F40" i="1"/>
  <c r="A41" i="1"/>
  <c r="B42" i="1"/>
  <c r="E41" i="1"/>
  <c r="D41" i="1"/>
  <c r="F41" i="1" s="1"/>
  <c r="C41" i="1"/>
  <c r="G41" i="1" s="1"/>
  <c r="A42" i="1" l="1"/>
  <c r="E42" i="1"/>
  <c r="C42" i="1"/>
  <c r="D42" i="1"/>
  <c r="F42" i="1" s="1"/>
  <c r="B43" i="1"/>
  <c r="G42" i="1" l="1"/>
  <c r="E43" i="1"/>
  <c r="A43" i="1"/>
  <c r="D43" i="1"/>
  <c r="F43" i="1" s="1"/>
  <c r="C43" i="1"/>
  <c r="B44" i="1"/>
  <c r="G43" i="1"/>
  <c r="C44" i="1" l="1"/>
  <c r="A44" i="1"/>
  <c r="B45" i="1"/>
  <c r="D44" i="1"/>
  <c r="E44" i="1"/>
  <c r="G44" i="1" s="1"/>
  <c r="F44" i="1" l="1"/>
  <c r="A45" i="1"/>
  <c r="B46" i="1"/>
  <c r="D45" i="1"/>
  <c r="E45" i="1"/>
  <c r="C45" i="1"/>
  <c r="G45" i="1" s="1"/>
  <c r="F45" i="1" l="1"/>
  <c r="E46" i="1"/>
  <c r="C46" i="1"/>
  <c r="A46" i="1"/>
  <c r="G46" i="1"/>
  <c r="D46" i="1"/>
  <c r="F46" i="1" s="1"/>
  <c r="B47" i="1"/>
  <c r="D47" i="1" l="1"/>
  <c r="E47" i="1"/>
  <c r="B48" i="1"/>
  <c r="C47" i="1"/>
  <c r="G47" i="1" s="1"/>
  <c r="A47" i="1"/>
  <c r="F47" i="1" l="1"/>
  <c r="E48" i="1"/>
  <c r="D48" i="1"/>
  <c r="F48" i="1" s="1"/>
  <c r="C48" i="1"/>
  <c r="G48" i="1" s="1"/>
  <c r="A48" i="1"/>
  <c r="B49" i="1"/>
  <c r="B50" i="1" l="1"/>
  <c r="A49" i="1"/>
  <c r="E49" i="1"/>
  <c r="D49" i="1"/>
  <c r="F49" i="1" s="1"/>
  <c r="C49" i="1"/>
  <c r="G49" i="1" s="1"/>
  <c r="B51" i="1" l="1"/>
  <c r="C50" i="1"/>
  <c r="A50" i="1"/>
  <c r="E50" i="1"/>
  <c r="D50" i="1"/>
  <c r="F50" i="1" s="1"/>
  <c r="G50" i="1" l="1"/>
  <c r="E51" i="1"/>
  <c r="D51" i="1"/>
  <c r="C51" i="1"/>
  <c r="A51" i="1"/>
  <c r="F51" i="1"/>
  <c r="B52" i="1"/>
  <c r="G51" i="1"/>
  <c r="B53" i="1" l="1"/>
  <c r="E52" i="1"/>
  <c r="C52" i="1"/>
  <c r="G52" i="1" s="1"/>
  <c r="A52" i="1"/>
  <c r="D52" i="1"/>
  <c r="F52" i="1" s="1"/>
  <c r="D53" i="1" l="1"/>
  <c r="B54" i="1"/>
  <c r="C53" i="1"/>
  <c r="E53" i="1"/>
  <c r="F53" i="1" s="1"/>
  <c r="A53" i="1"/>
  <c r="G53" i="1" l="1"/>
  <c r="B55" i="1"/>
  <c r="A54" i="1"/>
  <c r="E54" i="1"/>
  <c r="D54" i="1"/>
  <c r="F54" i="1" s="1"/>
  <c r="C54" i="1"/>
  <c r="G54" i="1" s="1"/>
  <c r="D55" i="1" l="1"/>
  <c r="E55" i="1"/>
  <c r="C55" i="1"/>
  <c r="B56" i="1"/>
  <c r="A55" i="1"/>
  <c r="G55" i="1" l="1"/>
  <c r="F55" i="1"/>
  <c r="A56" i="1"/>
  <c r="E56" i="1"/>
  <c r="D56" i="1"/>
  <c r="F56" i="1" s="1"/>
  <c r="C56" i="1"/>
  <c r="G56" i="1" s="1"/>
  <c r="B57" i="1"/>
  <c r="B58" i="1" l="1"/>
  <c r="E57" i="1"/>
  <c r="D57" i="1"/>
  <c r="F57" i="1" s="1"/>
  <c r="C57" i="1"/>
  <c r="G57" i="1" s="1"/>
  <c r="A57" i="1"/>
  <c r="A58" i="1" l="1"/>
  <c r="C58" i="1"/>
  <c r="B59" i="1"/>
  <c r="E58" i="1"/>
  <c r="G58" i="1" s="1"/>
  <c r="D58" i="1"/>
  <c r="F58" i="1" s="1"/>
  <c r="C59" i="1" l="1"/>
  <c r="A59" i="1"/>
  <c r="B60" i="1"/>
  <c r="E59" i="1"/>
  <c r="G59" i="1" s="1"/>
  <c r="D59" i="1"/>
  <c r="F59" i="1" s="1"/>
  <c r="C60" i="1" l="1"/>
  <c r="A60" i="1"/>
  <c r="E60" i="1"/>
  <c r="G60" i="1" s="1"/>
  <c r="B61" i="1"/>
  <c r="D60" i="1"/>
  <c r="F60" i="1" s="1"/>
  <c r="E61" i="1" l="1"/>
  <c r="D61" i="1"/>
  <c r="F61" i="1" s="1"/>
  <c r="C61" i="1"/>
  <c r="G61" i="1" s="1"/>
  <c r="B62" i="1"/>
  <c r="A61" i="1"/>
  <c r="E62" i="1" l="1"/>
  <c r="C62" i="1"/>
  <c r="B63" i="1"/>
  <c r="A62" i="1"/>
  <c r="D62" i="1"/>
  <c r="F62" i="1" s="1"/>
  <c r="G62" i="1"/>
  <c r="D63" i="1" l="1"/>
  <c r="C63" i="1"/>
  <c r="B64" i="1"/>
  <c r="A63" i="1"/>
  <c r="E63" i="1"/>
  <c r="F63" i="1" s="1"/>
  <c r="G63" i="1" l="1"/>
  <c r="E64" i="1"/>
  <c r="D64" i="1"/>
  <c r="F64" i="1" s="1"/>
  <c r="C64" i="1"/>
  <c r="G64" i="1" s="1"/>
  <c r="A64" i="1"/>
  <c r="B65" i="1"/>
  <c r="B66" i="1" l="1"/>
  <c r="E65" i="1"/>
  <c r="A65" i="1"/>
  <c r="C65" i="1"/>
  <c r="G65" i="1" s="1"/>
  <c r="D65" i="1"/>
  <c r="F65" i="1" s="1"/>
  <c r="B67" i="1" l="1"/>
  <c r="A66" i="1"/>
  <c r="C66" i="1"/>
  <c r="E66" i="1"/>
  <c r="D66" i="1"/>
  <c r="F66" i="1" l="1"/>
  <c r="G66" i="1"/>
  <c r="C67" i="1"/>
  <c r="A67" i="1"/>
  <c r="E67" i="1"/>
  <c r="G67" i="1" s="1"/>
  <c r="D67" i="1"/>
  <c r="F67" i="1" s="1"/>
  <c r="B68" i="1"/>
  <c r="B69" i="1" l="1"/>
  <c r="E68" i="1"/>
  <c r="D68" i="1"/>
  <c r="F68" i="1" s="1"/>
  <c r="C68" i="1"/>
  <c r="G68" i="1"/>
  <c r="A68" i="1"/>
  <c r="D69" i="1" l="1"/>
  <c r="E69" i="1"/>
  <c r="F69" i="1" s="1"/>
  <c r="C69" i="1"/>
  <c r="G69" i="1" s="1"/>
  <c r="A69" i="1"/>
  <c r="B70" i="1"/>
  <c r="B71" i="1" l="1"/>
  <c r="D70" i="1"/>
  <c r="C70" i="1"/>
  <c r="G70" i="1" s="1"/>
  <c r="A70" i="1"/>
  <c r="E70" i="1"/>
  <c r="F70" i="1" s="1"/>
  <c r="D71" i="1" l="1"/>
  <c r="A71" i="1"/>
  <c r="B72" i="1"/>
  <c r="E71" i="1"/>
  <c r="C71" i="1"/>
  <c r="G71" i="1" s="1"/>
  <c r="F71" i="1" l="1"/>
  <c r="D72" i="1"/>
  <c r="C72" i="1"/>
  <c r="A72" i="1"/>
  <c r="B73" i="1"/>
  <c r="E72" i="1"/>
  <c r="G72" i="1" s="1"/>
  <c r="F72" i="1" l="1"/>
  <c r="E73" i="1"/>
  <c r="D73" i="1"/>
  <c r="F73" i="1" s="1"/>
  <c r="C73" i="1"/>
  <c r="G73" i="1" s="1"/>
  <c r="A73" i="1"/>
  <c r="B74" i="1"/>
  <c r="A74" i="1" l="1"/>
  <c r="C74" i="1"/>
  <c r="E74" i="1"/>
  <c r="G74" i="1" s="1"/>
  <c r="D74" i="1"/>
  <c r="F74" i="1" s="1"/>
  <c r="B75" i="1"/>
  <c r="B76" i="1" l="1"/>
  <c r="A75" i="1"/>
  <c r="G75" i="1"/>
  <c r="C75" i="1"/>
  <c r="F75" i="1"/>
  <c r="E75" i="1"/>
  <c r="D75" i="1"/>
  <c r="C76" i="1" l="1"/>
  <c r="A76" i="1"/>
  <c r="E76" i="1"/>
  <c r="D76" i="1"/>
  <c r="B77" i="1"/>
  <c r="G76" i="1"/>
  <c r="F76" i="1"/>
  <c r="E77" i="1" l="1"/>
  <c r="D77" i="1"/>
  <c r="C77" i="1"/>
  <c r="A77" i="1"/>
  <c r="F77" i="1"/>
  <c r="B78" i="1"/>
  <c r="G77" i="1"/>
  <c r="E78" i="1" l="1"/>
  <c r="D78" i="1"/>
  <c r="C78" i="1"/>
  <c r="B79" i="1"/>
  <c r="G78" i="1"/>
  <c r="F78" i="1"/>
  <c r="A78" i="1"/>
  <c r="C79" i="1" l="1"/>
  <c r="A79" i="1"/>
  <c r="B80" i="1"/>
  <c r="G79" i="1"/>
  <c r="E79" i="1"/>
  <c r="F79" i="1"/>
  <c r="D79" i="1"/>
  <c r="G80" i="1" l="1"/>
  <c r="F80" i="1"/>
  <c r="E80" i="1"/>
  <c r="C80" i="1"/>
  <c r="A80" i="1"/>
  <c r="D80" i="1"/>
  <c r="B81" i="1"/>
  <c r="F81" i="1" l="1"/>
  <c r="G81" i="1"/>
  <c r="B82" i="1"/>
  <c r="E81" i="1"/>
  <c r="D81" i="1"/>
  <c r="C81" i="1"/>
  <c r="A81" i="1"/>
  <c r="B83" i="1" l="1"/>
  <c r="G82" i="1"/>
  <c r="A82" i="1"/>
  <c r="C82" i="1"/>
  <c r="F82" i="1"/>
  <c r="E82" i="1"/>
  <c r="D82" i="1"/>
  <c r="A83" i="1" l="1"/>
  <c r="D83" i="1"/>
  <c r="C83" i="1"/>
  <c r="B84" i="1"/>
  <c r="E83" i="1"/>
  <c r="G83" i="1"/>
  <c r="F83" i="1"/>
  <c r="B85" i="1" l="1"/>
  <c r="F84" i="1"/>
  <c r="E84" i="1"/>
  <c r="D84" i="1"/>
  <c r="G84" i="1"/>
  <c r="C84" i="1"/>
  <c r="A84" i="1"/>
  <c r="D85" i="1" l="1"/>
  <c r="C85" i="1"/>
  <c r="B86" i="1"/>
  <c r="G85" i="1"/>
  <c r="A85" i="1"/>
  <c r="F85" i="1"/>
  <c r="E85" i="1"/>
  <c r="B87" i="1" l="1"/>
  <c r="A86" i="1"/>
  <c r="E86" i="1"/>
  <c r="D86" i="1"/>
  <c r="C86" i="1"/>
  <c r="G86" i="1"/>
  <c r="F86" i="1"/>
  <c r="F87" i="1" l="1"/>
  <c r="E87" i="1"/>
  <c r="D87" i="1"/>
  <c r="G87" i="1"/>
  <c r="C87" i="1"/>
  <c r="B88" i="1"/>
  <c r="A87" i="1"/>
  <c r="G88" i="1" l="1"/>
  <c r="F88" i="1"/>
  <c r="E88" i="1"/>
  <c r="D88" i="1"/>
  <c r="C88" i="1"/>
  <c r="B89" i="1"/>
  <c r="A88" i="1"/>
  <c r="G89" i="1" l="1"/>
  <c r="F89" i="1"/>
  <c r="D89" i="1"/>
  <c r="C89" i="1"/>
  <c r="B90" i="1"/>
  <c r="E89" i="1"/>
  <c r="A89" i="1"/>
  <c r="A90" i="1" l="1"/>
  <c r="E90" i="1"/>
  <c r="D90" i="1"/>
  <c r="C90" i="1"/>
  <c r="G90" i="1"/>
  <c r="B91" i="1"/>
  <c r="F90" i="1"/>
  <c r="B92" i="1" l="1"/>
  <c r="E91" i="1"/>
  <c r="D91" i="1"/>
  <c r="C91" i="1"/>
  <c r="A91" i="1"/>
  <c r="G91" i="1"/>
  <c r="F91" i="1"/>
  <c r="C92" i="1" l="1"/>
  <c r="A92" i="1"/>
  <c r="B93" i="1"/>
  <c r="F92" i="1"/>
  <c r="E92" i="1"/>
  <c r="D92" i="1"/>
  <c r="G92" i="1"/>
  <c r="C93" i="1" l="1"/>
  <c r="A93" i="1"/>
  <c r="B94" i="1"/>
  <c r="G93" i="1"/>
  <c r="E93" i="1"/>
  <c r="F93" i="1"/>
  <c r="D93" i="1"/>
  <c r="E94" i="1" l="1"/>
  <c r="D94" i="1"/>
  <c r="C94" i="1"/>
  <c r="F94" i="1"/>
  <c r="A94" i="1"/>
  <c r="G94" i="1"/>
  <c r="B95" i="1"/>
  <c r="G95" i="1" l="1"/>
  <c r="F95" i="1"/>
  <c r="D95" i="1"/>
  <c r="C95" i="1"/>
  <c r="A95" i="1"/>
  <c r="B96" i="1"/>
  <c r="E95" i="1"/>
  <c r="G96" i="1" l="1"/>
  <c r="F96" i="1"/>
  <c r="E96" i="1"/>
  <c r="A96" i="1"/>
  <c r="C96" i="1"/>
  <c r="B97" i="1"/>
  <c r="D96" i="1"/>
  <c r="D97" i="1" l="1"/>
  <c r="C97" i="1"/>
  <c r="A97" i="1"/>
  <c r="B98" i="1"/>
  <c r="G97" i="1"/>
  <c r="F97" i="1"/>
  <c r="E97" i="1"/>
  <c r="B99" i="1" l="1"/>
  <c r="G98" i="1"/>
  <c r="F98" i="1"/>
  <c r="E98" i="1"/>
  <c r="D98" i="1"/>
  <c r="C98" i="1"/>
  <c r="A98" i="1"/>
  <c r="A99" i="1" l="1"/>
  <c r="B100" i="1"/>
  <c r="G99" i="1"/>
  <c r="F99" i="1"/>
  <c r="E99" i="1"/>
  <c r="D99" i="1"/>
  <c r="C99" i="1"/>
  <c r="B101" i="1" l="1"/>
  <c r="A100" i="1"/>
  <c r="G100" i="1"/>
  <c r="F100" i="1"/>
  <c r="E100" i="1"/>
  <c r="C100" i="1"/>
  <c r="D100" i="1"/>
  <c r="D101" i="1" l="1"/>
  <c r="C101" i="1"/>
  <c r="G101" i="1"/>
  <c r="E101" i="1"/>
  <c r="A101" i="1"/>
  <c r="F101" i="1"/>
  <c r="B102" i="1"/>
  <c r="G102" i="1" l="1"/>
  <c r="F102" i="1"/>
  <c r="E102" i="1"/>
  <c r="D102" i="1"/>
  <c r="C102" i="1"/>
  <c r="B103" i="1"/>
  <c r="A102" i="1"/>
  <c r="F103" i="1" l="1"/>
  <c r="E103" i="1"/>
  <c r="D103" i="1"/>
  <c r="B104" i="1"/>
  <c r="G103" i="1"/>
  <c r="C103" i="1"/>
  <c r="A103" i="1"/>
  <c r="E104" i="1" l="1"/>
  <c r="D104" i="1"/>
  <c r="C104" i="1"/>
  <c r="B105" i="1"/>
  <c r="G104" i="1"/>
  <c r="F104" i="1"/>
  <c r="A104" i="1"/>
  <c r="G105" i="1" l="1"/>
  <c r="F105" i="1"/>
  <c r="E105" i="1"/>
  <c r="D105" i="1"/>
  <c r="C105" i="1"/>
  <c r="A105" i="1"/>
  <c r="B106" i="1"/>
  <c r="A106" i="1" l="1"/>
  <c r="G106" i="1"/>
  <c r="B107" i="1"/>
  <c r="D106" i="1"/>
  <c r="C106" i="1"/>
  <c r="F106" i="1"/>
  <c r="E106" i="1"/>
  <c r="B108" i="1" l="1"/>
  <c r="C107" i="1"/>
  <c r="A107" i="1"/>
  <c r="G107" i="1"/>
  <c r="F107" i="1"/>
  <c r="E107" i="1"/>
  <c r="D107" i="1"/>
  <c r="C108" i="1" l="1"/>
  <c r="A108" i="1"/>
  <c r="F108" i="1"/>
  <c r="E108" i="1"/>
  <c r="D108" i="1"/>
  <c r="B109" i="1"/>
  <c r="G108" i="1"/>
  <c r="G109" i="1" l="1"/>
  <c r="F109" i="1"/>
  <c r="E109" i="1"/>
  <c r="D109" i="1"/>
  <c r="C109" i="1"/>
  <c r="B110" i="1"/>
  <c r="A109" i="1"/>
  <c r="E110" i="1" l="1"/>
  <c r="D110" i="1"/>
  <c r="C110" i="1"/>
  <c r="A110" i="1"/>
  <c r="B111" i="1"/>
  <c r="F110" i="1"/>
  <c r="G110" i="1"/>
  <c r="D111" i="1" l="1"/>
  <c r="C111" i="1"/>
  <c r="A111" i="1"/>
  <c r="B112" i="1"/>
  <c r="G111" i="1"/>
  <c r="F111" i="1"/>
  <c r="E111" i="1"/>
  <c r="G112" i="1" l="1"/>
  <c r="F112" i="1"/>
  <c r="E112" i="1"/>
  <c r="B113" i="1"/>
  <c r="D112" i="1"/>
  <c r="C112" i="1"/>
  <c r="A112" i="1"/>
  <c r="A113" i="1" l="1"/>
  <c r="B114" i="1"/>
  <c r="D113" i="1"/>
  <c r="G113" i="1"/>
  <c r="F113" i="1"/>
  <c r="E113" i="1"/>
  <c r="C113" i="1"/>
  <c r="B115" i="1" l="1"/>
  <c r="G114" i="1"/>
  <c r="A114" i="1"/>
  <c r="C114" i="1"/>
  <c r="E114" i="1"/>
  <c r="F114" i="1"/>
  <c r="D114" i="1"/>
  <c r="A115" i="1" l="1"/>
  <c r="G115" i="1"/>
  <c r="F115" i="1"/>
  <c r="E115" i="1"/>
  <c r="D115" i="1"/>
  <c r="B116" i="1"/>
  <c r="C115" i="1"/>
  <c r="B117" i="1" l="1"/>
  <c r="G116" i="1"/>
  <c r="F116" i="1"/>
  <c r="E116" i="1"/>
  <c r="D116" i="1"/>
  <c r="C116" i="1"/>
  <c r="A116" i="1"/>
  <c r="D117" i="1" l="1"/>
  <c r="C117" i="1"/>
  <c r="B118" i="1"/>
  <c r="E117" i="1"/>
  <c r="A117" i="1"/>
  <c r="G117" i="1"/>
  <c r="F117" i="1"/>
  <c r="E118" i="1" l="1"/>
  <c r="D118" i="1"/>
  <c r="C118" i="1"/>
  <c r="B119" i="1"/>
  <c r="G118" i="1"/>
  <c r="F118" i="1"/>
  <c r="A118" i="1"/>
  <c r="F119" i="1" l="1"/>
  <c r="E119" i="1"/>
  <c r="D119" i="1"/>
  <c r="G119" i="1"/>
  <c r="C119" i="1"/>
  <c r="A119" i="1"/>
  <c r="B120" i="1"/>
  <c r="B121" i="1" l="1"/>
  <c r="G120" i="1"/>
  <c r="A120" i="1"/>
  <c r="F120" i="1"/>
  <c r="E120" i="1"/>
  <c r="D120" i="1"/>
  <c r="C120" i="1"/>
  <c r="G121" i="1" l="1"/>
  <c r="F121" i="1"/>
  <c r="C121" i="1"/>
  <c r="A121" i="1"/>
  <c r="E121" i="1"/>
  <c r="B122" i="1"/>
  <c r="D121" i="1"/>
  <c r="A122" i="1" l="1"/>
  <c r="F122" i="1"/>
  <c r="E122" i="1"/>
  <c r="D122" i="1"/>
  <c r="C122" i="1"/>
  <c r="G122" i="1"/>
  <c r="B123" i="1"/>
  <c r="B124" i="1" l="1"/>
  <c r="E123" i="1"/>
  <c r="G123" i="1"/>
  <c r="F123" i="1"/>
  <c r="D123" i="1"/>
  <c r="C123" i="1"/>
  <c r="A123" i="1"/>
  <c r="C124" i="1" l="1"/>
  <c r="A124" i="1"/>
  <c r="D124" i="1"/>
  <c r="B125" i="1"/>
  <c r="F124" i="1"/>
  <c r="G124" i="1"/>
  <c r="E124" i="1"/>
  <c r="D125" i="1" l="1"/>
  <c r="C125" i="1"/>
  <c r="A125" i="1"/>
  <c r="E125" i="1"/>
  <c r="B126" i="1"/>
  <c r="G125" i="1"/>
  <c r="F125" i="1"/>
  <c r="E126" i="1" l="1"/>
  <c r="D126" i="1"/>
  <c r="C126" i="1"/>
  <c r="B127" i="1"/>
  <c r="G126" i="1"/>
  <c r="F126" i="1"/>
  <c r="A126" i="1"/>
  <c r="A127" i="1" l="1"/>
  <c r="B128" i="1"/>
  <c r="G127" i="1"/>
  <c r="F127" i="1"/>
  <c r="D127" i="1"/>
  <c r="E127" i="1"/>
  <c r="C127" i="1"/>
  <c r="G128" i="1" l="1"/>
  <c r="F128" i="1"/>
  <c r="E128" i="1"/>
  <c r="A128" i="1"/>
  <c r="D128" i="1"/>
  <c r="C128" i="1"/>
  <c r="B129" i="1"/>
  <c r="G129" i="1" l="1"/>
  <c r="E129" i="1"/>
  <c r="D129" i="1"/>
  <c r="F129" i="1"/>
  <c r="B130" i="1"/>
  <c r="A129" i="1"/>
  <c r="C129" i="1"/>
  <c r="B131" i="1" l="1"/>
  <c r="G130" i="1"/>
  <c r="F130" i="1"/>
  <c r="E130" i="1"/>
  <c r="D130" i="1"/>
  <c r="C130" i="1"/>
  <c r="A130" i="1"/>
  <c r="A131" i="1" l="1"/>
  <c r="B132" i="1"/>
  <c r="C131" i="1"/>
  <c r="G131" i="1"/>
  <c r="F131" i="1"/>
  <c r="E131" i="1"/>
  <c r="D131" i="1"/>
  <c r="B133" i="1" l="1"/>
  <c r="E132" i="1"/>
  <c r="D132" i="1"/>
  <c r="C132" i="1"/>
  <c r="G132" i="1"/>
  <c r="F132" i="1"/>
  <c r="A132" i="1"/>
  <c r="D133" i="1" l="1"/>
  <c r="C133" i="1"/>
  <c r="G133" i="1"/>
  <c r="F133" i="1"/>
  <c r="E133" i="1"/>
  <c r="A133" i="1"/>
  <c r="B134" i="1"/>
  <c r="B135" i="1" l="1"/>
  <c r="G134" i="1"/>
  <c r="A134" i="1"/>
  <c r="F134" i="1"/>
  <c r="E134" i="1"/>
  <c r="D134" i="1"/>
  <c r="C134" i="1"/>
  <c r="F135" i="1" l="1"/>
  <c r="E135" i="1"/>
  <c r="D135" i="1"/>
  <c r="C135" i="1"/>
  <c r="A135" i="1"/>
  <c r="B136" i="1"/>
  <c r="G135" i="1"/>
  <c r="F136" i="1" l="1"/>
  <c r="E136" i="1"/>
  <c r="A136" i="1"/>
  <c r="D136" i="1"/>
  <c r="C136" i="1"/>
  <c r="G136" i="1"/>
  <c r="B137" i="1"/>
  <c r="G137" i="1" l="1"/>
  <c r="F137" i="1"/>
  <c r="E137" i="1"/>
  <c r="B138" i="1"/>
  <c r="C137" i="1"/>
  <c r="D137" i="1"/>
  <c r="A137" i="1"/>
  <c r="A138" i="1" l="1"/>
  <c r="D138" i="1"/>
  <c r="C138" i="1"/>
  <c r="B139" i="1"/>
  <c r="F138" i="1"/>
  <c r="G138" i="1"/>
  <c r="E138" i="1"/>
  <c r="B140" i="1" l="1"/>
  <c r="D139" i="1"/>
  <c r="C139" i="1"/>
  <c r="A139" i="1"/>
  <c r="F139" i="1"/>
  <c r="E139" i="1"/>
  <c r="G139" i="1"/>
  <c r="C140" i="1" l="1"/>
  <c r="A140" i="1"/>
  <c r="B141" i="1"/>
  <c r="G140" i="1"/>
  <c r="F140" i="1"/>
  <c r="E140" i="1"/>
  <c r="D140" i="1"/>
  <c r="A141" i="1" l="1"/>
  <c r="B142" i="1"/>
  <c r="G141" i="1"/>
  <c r="D141" i="1"/>
  <c r="F141" i="1"/>
  <c r="E141" i="1"/>
  <c r="C141" i="1"/>
  <c r="E142" i="1" l="1"/>
  <c r="D142" i="1"/>
  <c r="C142" i="1"/>
  <c r="A142" i="1"/>
  <c r="B143" i="1"/>
  <c r="G142" i="1"/>
  <c r="F142" i="1"/>
  <c r="G143" i="1" l="1"/>
  <c r="F143" i="1"/>
  <c r="E143" i="1"/>
  <c r="D143" i="1"/>
  <c r="C143" i="1"/>
  <c r="A143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<sst xmlns="http://schemas.openxmlformats.org/spreadsheetml/2006/main" count="18" uniqueCount="17">
  <si>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</si>
  <si>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Wismari tn 7, Kesklinna linnaosa, Tallinn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</si>
  <si>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</si>
  <si>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</si>
  <si>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</si>
  <si>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</si>
  <si>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</si>
  <si>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</si>
  <si>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</si>
  <si>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2026 I pa</t>
  </si>
  <si>
    <t>Kuupäev</t>
  </si>
  <si>
    <t>Jrk nr</t>
  </si>
  <si>
    <t>Algjääk</t>
  </si>
  <si>
    <t>Intress</t>
  </si>
  <si>
    <t>Põhiosa</t>
  </si>
  <si>
    <t>Kap.komponent</t>
  </si>
  <si>
    <t>Lõppjääk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</si>
</sst>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%"/>
    <numFmt numFmtId="168" formatCode="#,##0.000"/>
    <numFmt numFmtId="169" formatCode="0.000%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4"/>
      <color rgb="FF000000"/>
      <name val="Calibri"/>
      <family val="2"/>
    </font>
    <font>
      <sz val="11"/>
      <color rgb="FFFF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6"/>
      <color rgb="FF000000"/>
      <name val="Calibri"/>
      <family val="2"/>
      <charset val="186"/>
    </font>
    <font>
      <sz val="11"/>
      <color rgb="FF1F497D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i/>
      <sz val="9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9" fontId="1" fillId="0" borderId="0"/>
  </cellStyleXfs>
  <cellXfs count="43">
    <xf numFmtId="0" fontId="0" fillId="0" borderId="0" xfId="0"/>
    <xf numFmtId="0" fontId="4" fillId="2" borderId="0" xfId="1" applyFont="1" applyFill="1"/>
    <xf numFmtId="2" fontId="5" fillId="3" borderId="0" xfId="1" applyNumberFormat="1" applyFont="1" applyFill="1" applyAlignment="1">
      <alignment horizontal="right"/>
    </xf>
    <xf numFmtId="0" fontId="0" fillId="2" borderId="0" xfId="0" applyFill="1"/>
    <xf numFmtId="0" fontId="6" fillId="3" borderId="0" xfId="1" applyFont="1" applyFill="1"/>
    <xf numFmtId="2" fontId="6" fillId="3" borderId="0" xfId="1" applyNumberFormat="1" applyFont="1" applyFill="1" applyAlignment="1">
      <alignment horizontal="right"/>
    </xf>
    <xf numFmtId="0" fontId="7" fillId="3" borderId="0" xfId="1" applyFont="1" applyFill="1"/>
    <xf numFmtId="0" fontId="8" fillId="3" borderId="0" xfId="1" applyFont="1" applyFill="1"/>
    <xf numFmtId="0" fontId="9" fillId="3" borderId="0" xfId="1" applyFont="1" applyFill="1"/>
    <xf numFmtId="2" fontId="10" fillId="3" borderId="0" xfId="1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4" fillId="3" borderId="0" xfId="1" applyNumberFormat="1" applyFont="1" applyFill="1"/>
    <xf numFmtId="2" fontId="4" fillId="2" borderId="0" xfId="1" applyNumberFormat="1" applyFont="1" applyFill="1"/>
    <xf numFmtId="164" fontId="0" fillId="2" borderId="0" xfId="0" applyNumberFormat="1" applyFill="1"/>
    <xf numFmtId="0" fontId="4" fillId="4" borderId="1" xfId="1" applyFont="1" applyFill="1" applyBorder="1"/>
    <xf numFmtId="0" fontId="4" fillId="3" borderId="2" xfId="1" applyFont="1" applyFill="1" applyBorder="1"/>
    <xf numFmtId="0" fontId="0" fillId="2" borderId="2" xfId="0" applyFill="1" applyBorder="1"/>
    <xf numFmtId="165" fontId="4" fillId="4" borderId="2" xfId="1" applyNumberFormat="1" applyFont="1" applyFill="1" applyBorder="1"/>
    <xf numFmtId="0" fontId="4" fillId="4" borderId="3" xfId="1" applyFont="1" applyFill="1" applyBorder="1"/>
    <xf numFmtId="0" fontId="2" fillId="2" borderId="0" xfId="0" applyFont="1" applyFill="1" applyProtection="1">
      <protection hidden="1"/>
    </xf>
    <xf numFmtId="0" fontId="4" fillId="4" borderId="4" xfId="1" applyFont="1" applyFill="1" applyBorder="1"/>
    <xf numFmtId="0" fontId="4" fillId="3" borderId="0" xfId="1" applyFont="1" applyFill="1"/>
    <xf numFmtId="0" fontId="4" fillId="4" borderId="0" xfId="1" applyFont="1" applyFill="1"/>
    <xf numFmtId="0" fontId="4" fillId="4" borderId="5" xfId="1" applyFont="1" applyFill="1" applyBorder="1"/>
    <xf numFmtId="0" fontId="0" fillId="2" borderId="0" xfId="0" applyFill="1" applyAlignment="1">
      <alignment horizontal="right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3" fontId="4" fillId="4" borderId="0" xfId="1" applyNumberFormat="1" applyFont="1" applyFill="1"/>
    <xf numFmtId="10" fontId="4" fillId="4" borderId="0" xfId="2" applyNumberFormat="1" applyFont="1" applyFill="1"/>
    <xf numFmtId="166" fontId="2" fillId="2" borderId="0" xfId="0" applyNumberFormat="1" applyFont="1" applyFill="1" applyProtection="1">
      <protection hidden="1"/>
    </xf>
    <xf numFmtId="0" fontId="4" fillId="4" borderId="6" xfId="1" applyFont="1" applyFill="1" applyBorder="1"/>
    <xf numFmtId="0" fontId="4" fillId="3" borderId="7" xfId="1" applyFont="1" applyFill="1" applyBorder="1"/>
    <xf numFmtId="0" fontId="0" fillId="2" borderId="7" xfId="0" applyFill="1" applyBorder="1"/>
    <xf numFmtId="167" fontId="4" fillId="4" borderId="7" xfId="1" applyNumberFormat="1" applyFont="1" applyFill="1" applyBorder="1"/>
    <xf numFmtId="0" fontId="4" fillId="4" borderId="8" xfId="1" applyFont="1" applyFill="1" applyBorder="1"/>
    <xf numFmtId="2" fontId="11" fillId="2" borderId="0" xfId="1" applyNumberFormat="1" applyFont="1" applyFill="1"/>
    <xf numFmtId="168" fontId="0" fillId="2" borderId="0" xfId="0" applyNumberFormat="1" applyFill="1" applyProtection="1">
      <protection hidden="1"/>
    </xf>
    <xf numFmtId="169" fontId="4" fillId="4" borderId="0" xfId="1" applyNumberFormat="1" applyFont="1" applyFill="1"/>
    <xf numFmtId="0" fontId="12" fillId="3" borderId="9" xfId="1" applyFont="1" applyFill="1" applyBorder="1" applyAlignment="1">
      <alignment horizontal="right"/>
    </xf>
    <xf numFmtId="2" fontId="12" fillId="3" borderId="9" xfId="1" applyNumberFormat="1" applyFont="1" applyFill="1" applyBorder="1" applyAlignment="1">
      <alignment horizontal="right"/>
    </xf>
    <xf numFmtId="165" fontId="13" fillId="3" borderId="0" xfId="1" applyNumberFormat="1" applyFont="1" applyFill="1"/>
    <xf numFmtId="164" fontId="4" fillId="3" borderId="0" xfId="1" applyNumberFormat="1" applyFont="1" applyFill="1"/>
  </cellXfs>
  <cellStyles count="3">
    <cellStyle name="Normaallaad" xfId="0" builtinId="0"/>
    <cellStyle name="Normaallaad 4" xfId="1" xr:uid="{3A0346B6-1975-4443-B4BC-650399436AB2}"/>
    <cellStyle name="Percent 2" xfId="2" xr:uid="{10D07128-7D0D-4DC8-8CD1-47586C437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579A-0747-471F-AAE9-884C924D6EB0}">
  <dimension ref="A1:P143"/>
  <sheetViews>
    <sheetView tabSelected="1" workbookViewId="0">
      <selection activeCell="B4" sqref="B4"/>
    </sheetView>
  </sheetViews>
  <sheetFormatPr defaultRowHeight="15"/>
  <cols>
    <col min="1" max="1" width="9.140625" style="3"/>
    <col min="2" max="2" width="7.85546875" style="3" customWidth="1"/>
    <col min="3" max="3" width="14.7109375" style="3" customWidth="1"/>
    <col min="4" max="4" width="14.28515625" style="3" customWidth="1"/>
    <col min="5" max="6" width="14.7109375" style="3" customWidth="1"/>
    <col min="7" max="7" width="14.7109375" style="10" customWidth="1"/>
    <col min="8" max="257" width="9.140625" style="3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/>
  </cols>
  <sheetData>
    <row r="1" spans="1:16">
      <c r="A1" s="1"/>
      <c r="B1" s="1"/>
      <c r="C1" s="1"/>
      <c r="D1" s="1"/>
      <c r="E1" s="1"/>
      <c r="F1" s="1"/>
      <c r="G1" s="2"/>
    </row>
    <row r="2" spans="1:16">
      <c r="A2" s="1"/>
      <c r="B2" s="1"/>
      <c r="C2" s="1"/>
      <c r="D2" s="1"/>
      <c r="E2" s="1"/>
      <c r="F2" s="4"/>
      <c r="G2" s="5"/>
    </row>
    <row r="3" spans="1:16">
      <c r="A3" s="1"/>
      <c r="B3" s="1"/>
      <c r="C3" s="1"/>
      <c r="D3" s="1"/>
      <c r="E3" s="1"/>
      <c r="F3" s="4"/>
      <c r="G3" s="5"/>
    </row>
    <row r="4" spans="1:16" ht="21">
      <c r="A4" s="1"/>
      <c r="B4" s="6" t="s">
        <v>0</v>
      </c>
      <c r="C4" s="1"/>
      <c r="D4" s="1"/>
      <c r="E4" s="7"/>
      <c r="F4" s="8" t="s">
        <v>1</v>
      </c>
      <c r="G4" s="9"/>
      <c r="K4" s="10"/>
      <c r="L4" s="11"/>
    </row>
    <row r="5" spans="1:16">
      <c r="A5" s="1"/>
      <c r="B5" s="1"/>
      <c r="C5" s="1"/>
      <c r="D5" s="1"/>
      <c r="E5" s="1"/>
      <c r="F5" s="12"/>
      <c r="G5" s="13"/>
      <c r="K5" s="14"/>
      <c r="L5" s="11"/>
    </row>
    <row r="6" spans="1:16">
      <c r="A6" s="1"/>
      <c r="B6" s="15" t="s">
        <v>2</v>
      </c>
      <c r="C6" s="16"/>
      <c r="D6" s="17"/>
      <c r="E6" s="18">
        <v>46388</v>
      </c>
      <c r="F6" s="19"/>
      <c r="G6" s="13"/>
      <c r="K6" s="20"/>
      <c r="L6" s="20"/>
    </row>
    <row r="7" spans="1:16">
      <c r="A7" s="1"/>
      <c r="B7" s="21" t="s">
        <v>3</v>
      </c>
      <c r="C7" s="22"/>
      <c r="E7" s="23">
        <f>IF(E8&lt;=3000, 12, IF(E8&lt;=5000, 24, IF(E8&lt;=15000, 36, IF(E8&lt;=25000, 48, 60))))</f>
        <v>36</v>
      </c>
      <c r="F7" s="24" t="s">
        <v>4</v>
      </c>
      <c r="G7" s="13"/>
      <c r="J7" s="25"/>
      <c r="K7" s="26"/>
      <c r="L7" s="26"/>
    </row>
    <row r="8" spans="1:16">
      <c r="A8" s="1"/>
      <c r="B8" s="21" t="s">
        <v>5</v>
      </c>
      <c r="C8" s="22"/>
      <c r="D8" s="27">
        <f>E6-1</f>
        <v>46387</v>
      </c>
      <c r="E8" s="28">
        <v>9100.35</v>
      </c>
      <c r="F8" s="24" t="s">
        <v>6</v>
      </c>
      <c r="G8" s="13"/>
      <c r="J8" s="25"/>
      <c r="K8" s="26"/>
      <c r="L8" s="26"/>
    </row>
    <row r="9" spans="1:16">
      <c r="A9" s="1"/>
      <c r="B9" s="21" t="s">
        <v>7</v>
      </c>
      <c r="C9" s="22"/>
      <c r="D9" s="27">
        <f>EOMONTH(D8,E7)</f>
        <v>47483</v>
      </c>
      <c r="E9" s="28">
        <v>0</v>
      </c>
      <c r="F9" s="24" t="s">
        <v>6</v>
      </c>
      <c r="G9" s="13"/>
      <c r="J9" s="25"/>
      <c r="K9" s="26"/>
      <c r="L9" s="26"/>
    </row>
    <row r="10" spans="1:16">
      <c r="A10" s="1"/>
      <c r="B10" s="21" t="s">
        <v>8</v>
      </c>
      <c r="C10" s="22"/>
      <c r="E10" s="29">
        <v>1</v>
      </c>
      <c r="F10" s="24"/>
      <c r="G10" s="13"/>
      <c r="J10" s="25"/>
      <c r="K10" s="30"/>
      <c r="L10" s="30"/>
    </row>
    <row r="11" spans="1:16">
      <c r="A11" s="1"/>
      <c r="B11" s="31" t="s">
        <v>9</v>
      </c>
      <c r="C11" s="32"/>
      <c r="D11" s="33"/>
      <c r="E11" s="34">
        <v>5.8999999999999997E-2</v>
      </c>
      <c r="F11" s="35"/>
      <c r="G11" s="36"/>
      <c r="K11" s="26"/>
      <c r="L11" s="26"/>
      <c r="M11" s="30"/>
      <c r="P11" s="37"/>
    </row>
    <row r="12" spans="1:16">
      <c r="A12" s="1"/>
      <c r="B12" s="23"/>
      <c r="C12" s="22"/>
      <c r="E12" s="38"/>
      <c r="F12" s="23"/>
      <c r="G12" s="36"/>
      <c r="K12" s="26"/>
      <c r="L12" s="26"/>
      <c r="M12" s="30"/>
    </row>
    <row r="13" spans="1:16">
      <c r="G13" s="11"/>
      <c r="L13" s="26"/>
      <c r="M13" s="30"/>
    </row>
    <row r="14" spans="1:16" ht="15.75" customHeight="1" thickBot="1">
      <c r="A14" s="39" t="s">
        <v>10</v>
      </c>
      <c r="B14" s="39" t="s">
        <v>11</v>
      </c>
      <c r="C14" s="39" t="s">
        <v>12</v>
      </c>
      <c r="D14" s="39" t="s">
        <v>13</v>
      </c>
      <c r="E14" s="39" t="s">
        <v>14</v>
      </c>
      <c r="F14" s="39" t="s">
        <v>15</v>
      </c>
      <c r="G14" s="40" t="s">
        <v>16</v>
      </c>
      <c r="K14" s="26"/>
      <c r="L14" s="26"/>
      <c r="M14" s="30"/>
    </row>
    <row r="15" spans="1:16">
      <c r="A15" s="41">
        <f>IF(B15="","",E6)</f>
        <v>46388</v>
      </c>
      <c r="B15" s="22">
        <f>IF(E7&gt;0,1,"")</f>
        <v>1</v>
      </c>
      <c r="C15" s="12">
        <f>IF(B15="","",E8)</f>
        <v>9100.35</v>
      </c>
      <c r="D15" s="42">
        <f t="shared" ref="D15:D78" si="0">IF(B15="","",IPMT($E$11/12,B15,$E$7,-$E$8,$E$9,0))</f>
        <v>44.743387499999997</v>
      </c>
      <c r="E15" s="42">
        <f t="shared" ref="E15:E78" si="1">IF(B15="","",PPMT($E$11/12,B15,$E$7,-$E$8,$E$9,0))</f>
        <v>231.69474023331955</v>
      </c>
      <c r="F15" s="42">
        <f t="shared" ref="F15:F78" si="2">IF(B15="","",SUM(D15:E15))</f>
        <v>276.43812773331956</v>
      </c>
      <c r="G15" s="12">
        <f t="shared" ref="G15:G78" si="3">IF(B15="","",SUM(C15)-SUM(E15))</f>
        <v>8868.6552597666814</v>
      </c>
      <c r="K15" s="26"/>
      <c r="L15" s="26"/>
      <c r="M15" s="30"/>
    </row>
    <row r="16" spans="1:16">
      <c r="A16" s="41">
        <f t="shared" ref="A16:A79" si="4">IF(B16="","",EDATE(A15,1))</f>
        <v>46419</v>
      </c>
      <c r="B16" s="22">
        <f t="shared" ref="B16:B79" si="5">IF(B15="","",IF(SUM(B15)+1&lt;=$E$7,SUM(B15)+1,""))</f>
        <v>2</v>
      </c>
      <c r="C16" s="12">
        <f t="shared" ref="C16:C79" si="6">IF(B16="","",G15)</f>
        <v>8868.6552597666814</v>
      </c>
      <c r="D16" s="42">
        <f t="shared" si="0"/>
        <v>43.60422169385285</v>
      </c>
      <c r="E16" s="42">
        <f t="shared" si="1"/>
        <v>232.83390603946668</v>
      </c>
      <c r="F16" s="42">
        <f t="shared" si="2"/>
        <v>276.43812773331956</v>
      </c>
      <c r="G16" s="12">
        <f t="shared" si="3"/>
        <v>8635.821353727215</v>
      </c>
      <c r="K16" s="26"/>
      <c r="L16" s="26"/>
      <c r="M16" s="30"/>
    </row>
    <row r="17" spans="1:13">
      <c r="A17" s="41">
        <f t="shared" si="4"/>
        <v>46447</v>
      </c>
      <c r="B17" s="22">
        <f t="shared" si="5"/>
        <v>3</v>
      </c>
      <c r="C17" s="12">
        <f t="shared" si="6"/>
        <v>8635.821353727215</v>
      </c>
      <c r="D17" s="42">
        <f t="shared" si="0"/>
        <v>42.459454989158793</v>
      </c>
      <c r="E17" s="42">
        <f t="shared" si="1"/>
        <v>233.97867274416072</v>
      </c>
      <c r="F17" s="42">
        <f t="shared" si="2"/>
        <v>276.4381277333195</v>
      </c>
      <c r="G17" s="12">
        <f t="shared" si="3"/>
        <v>8401.8426809830544</v>
      </c>
      <c r="K17" s="26"/>
      <c r="L17" s="26"/>
      <c r="M17" s="30"/>
    </row>
    <row r="18" spans="1:13">
      <c r="A18" s="41">
        <f t="shared" si="4"/>
        <v>46478</v>
      </c>
      <c r="B18" s="22">
        <f t="shared" si="5"/>
        <v>4</v>
      </c>
      <c r="C18" s="12">
        <f t="shared" si="6"/>
        <v>8401.8426809830544</v>
      </c>
      <c r="D18" s="42">
        <f t="shared" si="0"/>
        <v>41.309059848166676</v>
      </c>
      <c r="E18" s="42">
        <f t="shared" si="1"/>
        <v>235.12906788515284</v>
      </c>
      <c r="F18" s="42">
        <f t="shared" si="2"/>
        <v>276.4381277333195</v>
      </c>
      <c r="G18" s="12">
        <f t="shared" si="3"/>
        <v>8166.7136130979015</v>
      </c>
      <c r="K18" s="26"/>
      <c r="L18" s="26"/>
      <c r="M18" s="30"/>
    </row>
    <row r="19" spans="1:13">
      <c r="A19" s="41">
        <f t="shared" si="4"/>
        <v>46508</v>
      </c>
      <c r="B19" s="22">
        <f t="shared" si="5"/>
        <v>5</v>
      </c>
      <c r="C19" s="12">
        <f t="shared" si="6"/>
        <v>8166.7136130979015</v>
      </c>
      <c r="D19" s="42">
        <f t="shared" si="0"/>
        <v>40.153008597731336</v>
      </c>
      <c r="E19" s="42">
        <f t="shared" si="1"/>
        <v>236.28511913558822</v>
      </c>
      <c r="F19" s="42">
        <f t="shared" si="2"/>
        <v>276.43812773331956</v>
      </c>
      <c r="G19" s="12">
        <f t="shared" si="3"/>
        <v>7930.428493962313</v>
      </c>
      <c r="K19" s="26"/>
      <c r="L19" s="26"/>
      <c r="M19" s="30"/>
    </row>
    <row r="20" spans="1:13">
      <c r="A20" s="41">
        <f t="shared" si="4"/>
        <v>46539</v>
      </c>
      <c r="B20" s="22">
        <f t="shared" si="5"/>
        <v>6</v>
      </c>
      <c r="C20" s="12">
        <f t="shared" si="6"/>
        <v>7930.428493962313</v>
      </c>
      <c r="D20" s="42">
        <f t="shared" si="0"/>
        <v>38.991273428648029</v>
      </c>
      <c r="E20" s="42">
        <f t="shared" si="1"/>
        <v>237.44685430467149</v>
      </c>
      <c r="F20" s="42">
        <f t="shared" si="2"/>
        <v>276.4381277333195</v>
      </c>
      <c r="G20" s="12">
        <f t="shared" si="3"/>
        <v>7692.9816396576416</v>
      </c>
      <c r="K20" s="26"/>
      <c r="L20" s="26"/>
      <c r="M20" s="30"/>
    </row>
    <row r="21" spans="1:13">
      <c r="A21" s="41">
        <f t="shared" si="4"/>
        <v>46569</v>
      </c>
      <c r="B21" s="22">
        <f t="shared" si="5"/>
        <v>7</v>
      </c>
      <c r="C21" s="12">
        <f t="shared" si="6"/>
        <v>7692.9816396576416</v>
      </c>
      <c r="D21" s="42">
        <f t="shared" si="0"/>
        <v>37.823826394983392</v>
      </c>
      <c r="E21" s="42">
        <f t="shared" si="1"/>
        <v>238.61430133833616</v>
      </c>
      <c r="F21" s="42">
        <f t="shared" si="2"/>
        <v>276.43812773331956</v>
      </c>
      <c r="G21" s="12">
        <f t="shared" si="3"/>
        <v>7454.3673383193054</v>
      </c>
      <c r="K21" s="26"/>
      <c r="L21" s="26"/>
      <c r="M21" s="30"/>
    </row>
    <row r="22" spans="1:13">
      <c r="A22" s="41">
        <f t="shared" si="4"/>
        <v>46600</v>
      </c>
      <c r="B22" s="22">
        <f t="shared" si="5"/>
        <v>8</v>
      </c>
      <c r="C22" s="12">
        <f t="shared" si="6"/>
        <v>7454.3673383193054</v>
      </c>
      <c r="D22" s="42">
        <f t="shared" si="0"/>
        <v>36.65063941340324</v>
      </c>
      <c r="E22" s="42">
        <f t="shared" si="1"/>
        <v>239.78748831991632</v>
      </c>
      <c r="F22" s="42">
        <f t="shared" si="2"/>
        <v>276.43812773331956</v>
      </c>
      <c r="G22" s="12">
        <f t="shared" si="3"/>
        <v>7214.5798499993889</v>
      </c>
      <c r="K22" s="26"/>
      <c r="L22" s="26"/>
      <c r="M22" s="30"/>
    </row>
    <row r="23" spans="1:13">
      <c r="A23" s="41">
        <f t="shared" si="4"/>
        <v>46631</v>
      </c>
      <c r="B23" s="22">
        <f t="shared" si="5"/>
        <v>9</v>
      </c>
      <c r="C23" s="12">
        <f t="shared" si="6"/>
        <v>7214.5798499993889</v>
      </c>
      <c r="D23" s="42">
        <f t="shared" si="0"/>
        <v>35.471684262496986</v>
      </c>
      <c r="E23" s="42">
        <f t="shared" si="1"/>
        <v>240.96644347082253</v>
      </c>
      <c r="F23" s="42">
        <f t="shared" si="2"/>
        <v>276.4381277333195</v>
      </c>
      <c r="G23" s="12">
        <f t="shared" si="3"/>
        <v>6973.613406528566</v>
      </c>
      <c r="K23" s="26"/>
      <c r="L23" s="26"/>
      <c r="M23" s="30"/>
    </row>
    <row r="24" spans="1:13">
      <c r="A24" s="41">
        <f t="shared" si="4"/>
        <v>46661</v>
      </c>
      <c r="B24" s="22">
        <f t="shared" si="5"/>
        <v>10</v>
      </c>
      <c r="C24" s="12">
        <f t="shared" si="6"/>
        <v>6973.613406528566</v>
      </c>
      <c r="D24" s="42">
        <f t="shared" si="0"/>
        <v>34.286932582098771</v>
      </c>
      <c r="E24" s="42">
        <f t="shared" si="1"/>
        <v>242.15119515122075</v>
      </c>
      <c r="F24" s="42">
        <f t="shared" si="2"/>
        <v>276.4381277333195</v>
      </c>
      <c r="G24" s="12">
        <f t="shared" si="3"/>
        <v>6731.4622113773448</v>
      </c>
      <c r="K24" s="26"/>
      <c r="L24" s="26"/>
      <c r="M24" s="30"/>
    </row>
    <row r="25" spans="1:13">
      <c r="A25" s="41">
        <f t="shared" si="4"/>
        <v>46692</v>
      </c>
      <c r="B25" s="22">
        <f t="shared" si="5"/>
        <v>11</v>
      </c>
      <c r="C25" s="12">
        <f t="shared" si="6"/>
        <v>6731.4622113773448</v>
      </c>
      <c r="D25" s="42">
        <f t="shared" si="0"/>
        <v>33.09635587260528</v>
      </c>
      <c r="E25" s="42">
        <f t="shared" si="1"/>
        <v>243.34177186071426</v>
      </c>
      <c r="F25" s="42">
        <f t="shared" si="2"/>
        <v>276.43812773331956</v>
      </c>
      <c r="G25" s="12">
        <f t="shared" si="3"/>
        <v>6488.1204395166305</v>
      </c>
    </row>
    <row r="26" spans="1:13">
      <c r="A26" s="41">
        <f t="shared" si="4"/>
        <v>46722</v>
      </c>
      <c r="B26" s="22">
        <f t="shared" si="5"/>
        <v>12</v>
      </c>
      <c r="C26" s="12">
        <f t="shared" si="6"/>
        <v>6488.1204395166305</v>
      </c>
      <c r="D26" s="42">
        <f t="shared" si="0"/>
        <v>31.899925494290095</v>
      </c>
      <c r="E26" s="42">
        <f t="shared" si="1"/>
        <v>244.53820223902946</v>
      </c>
      <c r="F26" s="42">
        <f t="shared" si="2"/>
        <v>276.43812773331956</v>
      </c>
      <c r="G26" s="12">
        <f t="shared" si="3"/>
        <v>6243.5822372776011</v>
      </c>
    </row>
    <row r="27" spans="1:13">
      <c r="A27" s="41">
        <f t="shared" si="4"/>
        <v>46753</v>
      </c>
      <c r="B27" s="22">
        <f t="shared" si="5"/>
        <v>13</v>
      </c>
      <c r="C27" s="12">
        <f t="shared" si="6"/>
        <v>6243.5822372776011</v>
      </c>
      <c r="D27" s="42">
        <f t="shared" si="0"/>
        <v>30.697612666614869</v>
      </c>
      <c r="E27" s="42">
        <f t="shared" si="1"/>
        <v>245.74051506670466</v>
      </c>
      <c r="F27" s="42">
        <f t="shared" si="2"/>
        <v>276.4381277333195</v>
      </c>
      <c r="G27" s="12">
        <f t="shared" si="3"/>
        <v>5997.8417222108965</v>
      </c>
    </row>
    <row r="28" spans="1:13">
      <c r="A28" s="41">
        <f t="shared" si="4"/>
        <v>46784</v>
      </c>
      <c r="B28" s="22">
        <f t="shared" si="5"/>
        <v>14</v>
      </c>
      <c r="C28" s="12">
        <f t="shared" si="6"/>
        <v>5997.8417222108965</v>
      </c>
      <c r="D28" s="42">
        <f t="shared" si="0"/>
        <v>29.489388467536905</v>
      </c>
      <c r="E28" s="42">
        <f t="shared" si="1"/>
        <v>246.94873926578262</v>
      </c>
      <c r="F28" s="42">
        <f t="shared" si="2"/>
        <v>276.4381277333195</v>
      </c>
      <c r="G28" s="12">
        <f t="shared" si="3"/>
        <v>5750.8929829451135</v>
      </c>
    </row>
    <row r="29" spans="1:13">
      <c r="A29" s="41">
        <f t="shared" si="4"/>
        <v>46813</v>
      </c>
      <c r="B29" s="22">
        <f t="shared" si="5"/>
        <v>15</v>
      </c>
      <c r="C29" s="12">
        <f t="shared" si="6"/>
        <v>5750.8929829451135</v>
      </c>
      <c r="D29" s="42">
        <f t="shared" si="0"/>
        <v>28.275223832813474</v>
      </c>
      <c r="E29" s="42">
        <f t="shared" si="1"/>
        <v>248.16290390050605</v>
      </c>
      <c r="F29" s="42">
        <f t="shared" si="2"/>
        <v>276.4381277333195</v>
      </c>
      <c r="G29" s="12">
        <f t="shared" si="3"/>
        <v>5502.7300790446079</v>
      </c>
    </row>
    <row r="30" spans="1:13">
      <c r="A30" s="41">
        <f t="shared" si="4"/>
        <v>46844</v>
      </c>
      <c r="B30" s="22">
        <f t="shared" si="5"/>
        <v>16</v>
      </c>
      <c r="C30" s="12">
        <f t="shared" si="6"/>
        <v>5502.7300790446079</v>
      </c>
      <c r="D30" s="42">
        <f t="shared" si="0"/>
        <v>27.055089555302644</v>
      </c>
      <c r="E30" s="42">
        <f t="shared" si="1"/>
        <v>249.38303817801688</v>
      </c>
      <c r="F30" s="42">
        <f t="shared" si="2"/>
        <v>276.4381277333195</v>
      </c>
      <c r="G30" s="12">
        <f t="shared" si="3"/>
        <v>5253.3470408665908</v>
      </c>
    </row>
    <row r="31" spans="1:13">
      <c r="A31" s="41">
        <f t="shared" si="4"/>
        <v>46874</v>
      </c>
      <c r="B31" s="22">
        <f t="shared" si="5"/>
        <v>17</v>
      </c>
      <c r="C31" s="12">
        <f t="shared" si="6"/>
        <v>5253.3470408665908</v>
      </c>
      <c r="D31" s="42">
        <f t="shared" si="0"/>
        <v>25.82895628426073</v>
      </c>
      <c r="E31" s="42">
        <f t="shared" si="1"/>
        <v>250.60917144905881</v>
      </c>
      <c r="F31" s="42">
        <f t="shared" si="2"/>
        <v>276.43812773331956</v>
      </c>
      <c r="G31" s="12">
        <f t="shared" si="3"/>
        <v>5002.7378694175322</v>
      </c>
    </row>
    <row r="32" spans="1:13">
      <c r="A32" s="41">
        <f t="shared" si="4"/>
        <v>46905</v>
      </c>
      <c r="B32" s="22">
        <f t="shared" si="5"/>
        <v>18</v>
      </c>
      <c r="C32" s="12">
        <f t="shared" si="6"/>
        <v>5002.7378694175322</v>
      </c>
      <c r="D32" s="42">
        <f t="shared" si="0"/>
        <v>24.596794524636199</v>
      </c>
      <c r="E32" s="42">
        <f t="shared" si="1"/>
        <v>251.84133320868332</v>
      </c>
      <c r="F32" s="42">
        <f t="shared" si="2"/>
        <v>276.4381277333195</v>
      </c>
      <c r="G32" s="12">
        <f t="shared" si="3"/>
        <v>4750.8965362088493</v>
      </c>
    </row>
    <row r="33" spans="1:7">
      <c r="A33" s="41">
        <f t="shared" si="4"/>
        <v>46935</v>
      </c>
      <c r="B33" s="22">
        <f t="shared" si="5"/>
        <v>19</v>
      </c>
      <c r="C33" s="12">
        <f t="shared" si="6"/>
        <v>4750.8965362088493</v>
      </c>
      <c r="D33" s="42">
        <f t="shared" si="0"/>
        <v>23.358574636360171</v>
      </c>
      <c r="E33" s="42">
        <f t="shared" si="1"/>
        <v>253.07955309695936</v>
      </c>
      <c r="F33" s="42">
        <f t="shared" si="2"/>
        <v>276.4381277333195</v>
      </c>
      <c r="G33" s="12">
        <f t="shared" si="3"/>
        <v>4497.8169831118903</v>
      </c>
    </row>
    <row r="34" spans="1:7">
      <c r="A34" s="41">
        <f t="shared" si="4"/>
        <v>46966</v>
      </c>
      <c r="B34" s="22">
        <f t="shared" si="5"/>
        <v>20</v>
      </c>
      <c r="C34" s="12">
        <f t="shared" si="6"/>
        <v>4497.8169831118903</v>
      </c>
      <c r="D34" s="42">
        <f t="shared" si="0"/>
        <v>22.114266833633451</v>
      </c>
      <c r="E34" s="42">
        <f t="shared" si="1"/>
        <v>254.32386089968605</v>
      </c>
      <c r="F34" s="42">
        <f t="shared" si="2"/>
        <v>276.4381277333195</v>
      </c>
      <c r="G34" s="12">
        <f t="shared" si="3"/>
        <v>4243.4931222122041</v>
      </c>
    </row>
    <row r="35" spans="1:7">
      <c r="A35" s="41">
        <f t="shared" si="4"/>
        <v>46997</v>
      </c>
      <c r="B35" s="22">
        <f t="shared" si="5"/>
        <v>21</v>
      </c>
      <c r="C35" s="12">
        <f t="shared" si="6"/>
        <v>4243.4931222122041</v>
      </c>
      <c r="D35" s="42">
        <f t="shared" si="0"/>
        <v>20.863841184209992</v>
      </c>
      <c r="E35" s="42">
        <f t="shared" si="1"/>
        <v>255.57428654910953</v>
      </c>
      <c r="F35" s="42">
        <f t="shared" si="2"/>
        <v>276.4381277333195</v>
      </c>
      <c r="G35" s="12">
        <f t="shared" si="3"/>
        <v>3987.9188356630943</v>
      </c>
    </row>
    <row r="36" spans="1:7">
      <c r="A36" s="41">
        <f t="shared" si="4"/>
        <v>47027</v>
      </c>
      <c r="B36" s="22">
        <f t="shared" si="5"/>
        <v>22</v>
      </c>
      <c r="C36" s="12">
        <f t="shared" si="6"/>
        <v>3987.9188356630943</v>
      </c>
      <c r="D36" s="42">
        <f t="shared" si="0"/>
        <v>19.607267608676874</v>
      </c>
      <c r="E36" s="42">
        <f t="shared" si="1"/>
        <v>256.8308601246427</v>
      </c>
      <c r="F36" s="42">
        <f t="shared" si="2"/>
        <v>276.43812773331956</v>
      </c>
      <c r="G36" s="12">
        <f t="shared" si="3"/>
        <v>3731.0879755384517</v>
      </c>
    </row>
    <row r="37" spans="1:7">
      <c r="A37" s="41">
        <f t="shared" si="4"/>
        <v>47058</v>
      </c>
      <c r="B37" s="22">
        <f t="shared" si="5"/>
        <v>23</v>
      </c>
      <c r="C37" s="12">
        <f t="shared" si="6"/>
        <v>3731.0879755384517</v>
      </c>
      <c r="D37" s="42">
        <f t="shared" si="0"/>
        <v>18.344515879730707</v>
      </c>
      <c r="E37" s="42">
        <f t="shared" si="1"/>
        <v>258.09361185358881</v>
      </c>
      <c r="F37" s="42">
        <f t="shared" si="2"/>
        <v>276.4381277333195</v>
      </c>
      <c r="G37" s="12">
        <f t="shared" si="3"/>
        <v>3472.9943636848629</v>
      </c>
    </row>
    <row r="38" spans="1:7">
      <c r="A38" s="41">
        <f t="shared" si="4"/>
        <v>47088</v>
      </c>
      <c r="B38" s="22">
        <f t="shared" si="5"/>
        <v>24</v>
      </c>
      <c r="C38" s="12">
        <f t="shared" si="6"/>
        <v>3472.9943636848629</v>
      </c>
      <c r="D38" s="42">
        <f t="shared" si="0"/>
        <v>17.075555621450572</v>
      </c>
      <c r="E38" s="42">
        <f t="shared" si="1"/>
        <v>259.36257211186899</v>
      </c>
      <c r="F38" s="42">
        <f t="shared" si="2"/>
        <v>276.43812773331956</v>
      </c>
      <c r="G38" s="12">
        <f t="shared" si="3"/>
        <v>3213.6317915729942</v>
      </c>
    </row>
    <row r="39" spans="1:7">
      <c r="A39" s="41">
        <f t="shared" si="4"/>
        <v>47119</v>
      </c>
      <c r="B39" s="22">
        <f t="shared" si="5"/>
        <v>25</v>
      </c>
      <c r="C39" s="12">
        <f t="shared" si="6"/>
        <v>3213.6317915729942</v>
      </c>
      <c r="D39" s="42">
        <f t="shared" si="0"/>
        <v>15.800356308567212</v>
      </c>
      <c r="E39" s="42">
        <f t="shared" si="1"/>
        <v>260.63777142475232</v>
      </c>
      <c r="F39" s="42">
        <f t="shared" si="2"/>
        <v>276.4381277333195</v>
      </c>
      <c r="G39" s="12">
        <f t="shared" si="3"/>
        <v>2952.9940201482418</v>
      </c>
    </row>
    <row r="40" spans="1:7">
      <c r="A40" s="41">
        <f t="shared" si="4"/>
        <v>47150</v>
      </c>
      <c r="B40" s="22">
        <f t="shared" si="5"/>
        <v>26</v>
      </c>
      <c r="C40" s="12">
        <f t="shared" si="6"/>
        <v>2952.9940201482418</v>
      </c>
      <c r="D40" s="42">
        <f t="shared" si="0"/>
        <v>14.518887265728846</v>
      </c>
      <c r="E40" s="42">
        <f t="shared" si="1"/>
        <v>261.91924046759073</v>
      </c>
      <c r="F40" s="42">
        <f t="shared" si="2"/>
        <v>276.43812773331956</v>
      </c>
      <c r="G40" s="12">
        <f t="shared" si="3"/>
        <v>2691.0747796806509</v>
      </c>
    </row>
    <row r="41" spans="1:7">
      <c r="A41" s="41">
        <f t="shared" si="4"/>
        <v>47178</v>
      </c>
      <c r="B41" s="22">
        <f t="shared" si="5"/>
        <v>27</v>
      </c>
      <c r="C41" s="12">
        <f t="shared" si="6"/>
        <v>2691.0747796806509</v>
      </c>
      <c r="D41" s="42">
        <f t="shared" si="0"/>
        <v>13.23111766676319</v>
      </c>
      <c r="E41" s="42">
        <f t="shared" si="1"/>
        <v>263.20701006655634</v>
      </c>
      <c r="F41" s="42">
        <f t="shared" si="2"/>
        <v>276.4381277333195</v>
      </c>
      <c r="G41" s="12">
        <f t="shared" si="3"/>
        <v>2427.8677696140944</v>
      </c>
    </row>
    <row r="42" spans="1:7">
      <c r="A42" s="41">
        <f t="shared" si="4"/>
        <v>47209</v>
      </c>
      <c r="B42" s="22">
        <f t="shared" si="5"/>
        <v>28</v>
      </c>
      <c r="C42" s="12">
        <f t="shared" si="6"/>
        <v>2427.8677696140944</v>
      </c>
      <c r="D42" s="42">
        <f t="shared" si="0"/>
        <v>11.937016533935955</v>
      </c>
      <c r="E42" s="42">
        <f t="shared" si="1"/>
        <v>264.50111119938362</v>
      </c>
      <c r="F42" s="42">
        <f t="shared" si="2"/>
        <v>276.43812773331956</v>
      </c>
      <c r="G42" s="12">
        <f t="shared" si="3"/>
        <v>2163.3666584147109</v>
      </c>
    </row>
    <row r="43" spans="1:7">
      <c r="A43" s="41">
        <f t="shared" si="4"/>
        <v>47239</v>
      </c>
      <c r="B43" s="22">
        <f t="shared" si="5"/>
        <v>29</v>
      </c>
      <c r="C43" s="12">
        <f t="shared" si="6"/>
        <v>2163.3666584147109</v>
      </c>
      <c r="D43" s="42">
        <f t="shared" si="0"/>
        <v>10.636552737205655</v>
      </c>
      <c r="E43" s="42">
        <f t="shared" si="1"/>
        <v>265.80157499611391</v>
      </c>
      <c r="F43" s="42">
        <f t="shared" si="2"/>
        <v>276.43812773331956</v>
      </c>
      <c r="G43" s="12">
        <f t="shared" si="3"/>
        <v>1897.5650834185969</v>
      </c>
    </row>
    <row r="44" spans="1:7">
      <c r="A44" s="41">
        <f t="shared" si="4"/>
        <v>47270</v>
      </c>
      <c r="B44" s="22">
        <f t="shared" si="5"/>
        <v>30</v>
      </c>
      <c r="C44" s="12">
        <f t="shared" si="6"/>
        <v>1897.5650834185969</v>
      </c>
      <c r="D44" s="42">
        <f t="shared" si="0"/>
        <v>9.3296949934747602</v>
      </c>
      <c r="E44" s="42">
        <f t="shared" si="1"/>
        <v>267.10843273984477</v>
      </c>
      <c r="F44" s="42">
        <f t="shared" si="2"/>
        <v>276.43812773331956</v>
      </c>
      <c r="G44" s="12">
        <f t="shared" si="3"/>
        <v>1630.4566506787521</v>
      </c>
    </row>
    <row r="45" spans="1:7">
      <c r="A45" s="41">
        <f t="shared" si="4"/>
        <v>47300</v>
      </c>
      <c r="B45" s="22">
        <f t="shared" si="5"/>
        <v>31</v>
      </c>
      <c r="C45" s="12">
        <f t="shared" si="6"/>
        <v>1630.4566506787521</v>
      </c>
      <c r="D45" s="42">
        <f t="shared" si="0"/>
        <v>8.0164118658371919</v>
      </c>
      <c r="E45" s="42">
        <f t="shared" si="1"/>
        <v>268.42171586748236</v>
      </c>
      <c r="F45" s="42">
        <f t="shared" si="2"/>
        <v>276.43812773331956</v>
      </c>
      <c r="G45" s="12">
        <f t="shared" si="3"/>
        <v>1362.0349348112697</v>
      </c>
    </row>
    <row r="46" spans="1:7">
      <c r="A46" s="41">
        <f t="shared" si="4"/>
        <v>47331</v>
      </c>
      <c r="B46" s="22">
        <f t="shared" si="5"/>
        <v>32</v>
      </c>
      <c r="C46" s="12">
        <f t="shared" si="6"/>
        <v>1362.0349348112697</v>
      </c>
      <c r="D46" s="42">
        <f t="shared" si="0"/>
        <v>6.6966717628220689</v>
      </c>
      <c r="E46" s="42">
        <f t="shared" si="1"/>
        <v>269.7414559704975</v>
      </c>
      <c r="F46" s="42">
        <f t="shared" si="2"/>
        <v>276.43812773331956</v>
      </c>
      <c r="G46" s="12">
        <f t="shared" si="3"/>
        <v>1092.2934788407722</v>
      </c>
    </row>
    <row r="47" spans="1:7">
      <c r="A47" s="41">
        <f t="shared" si="4"/>
        <v>47362</v>
      </c>
      <c r="B47" s="22">
        <f t="shared" si="5"/>
        <v>33</v>
      </c>
      <c r="C47" s="12">
        <f t="shared" si="6"/>
        <v>1092.2934788407722</v>
      </c>
      <c r="D47" s="42">
        <f t="shared" si="0"/>
        <v>5.3704429376337908</v>
      </c>
      <c r="E47" s="42">
        <f t="shared" si="1"/>
        <v>271.06768479568575</v>
      </c>
      <c r="F47" s="42">
        <f t="shared" si="2"/>
        <v>276.43812773331956</v>
      </c>
      <c r="G47" s="12">
        <f t="shared" si="3"/>
        <v>821.22579404508645</v>
      </c>
    </row>
    <row r="48" spans="1:7">
      <c r="A48" s="41">
        <f t="shared" si="4"/>
        <v>47392</v>
      </c>
      <c r="B48" s="22">
        <f t="shared" si="5"/>
        <v>34</v>
      </c>
      <c r="C48" s="12">
        <f t="shared" si="6"/>
        <v>821.22579404508645</v>
      </c>
      <c r="D48" s="42">
        <f t="shared" si="0"/>
        <v>4.037693487388335</v>
      </c>
      <c r="E48" s="42">
        <f t="shared" si="1"/>
        <v>272.40043424593119</v>
      </c>
      <c r="F48" s="42">
        <f t="shared" si="2"/>
        <v>276.4381277333195</v>
      </c>
      <c r="G48" s="12">
        <f t="shared" si="3"/>
        <v>548.82535979915519</v>
      </c>
    </row>
    <row r="49" spans="1:7">
      <c r="A49" s="41">
        <f t="shared" si="4"/>
        <v>47423</v>
      </c>
      <c r="B49" s="22">
        <f t="shared" si="5"/>
        <v>35</v>
      </c>
      <c r="C49" s="12">
        <f t="shared" si="6"/>
        <v>548.82535979915519</v>
      </c>
      <c r="D49" s="42">
        <f t="shared" si="0"/>
        <v>2.69839135234584</v>
      </c>
      <c r="E49" s="42">
        <f t="shared" si="1"/>
        <v>273.73973638097368</v>
      </c>
      <c r="F49" s="42">
        <f t="shared" si="2"/>
        <v>276.4381277333195</v>
      </c>
      <c r="G49" s="12">
        <f t="shared" si="3"/>
        <v>275.08562341818151</v>
      </c>
    </row>
    <row r="50" spans="1:7">
      <c r="A50" s="41">
        <f t="shared" si="4"/>
        <v>47453</v>
      </c>
      <c r="B50" s="22">
        <f t="shared" si="5"/>
        <v>36</v>
      </c>
      <c r="C50" s="12">
        <f t="shared" si="6"/>
        <v>275.08562341818151</v>
      </c>
      <c r="D50" s="42">
        <f t="shared" si="0"/>
        <v>1.3525043151393856</v>
      </c>
      <c r="E50" s="42">
        <f t="shared" si="1"/>
        <v>275.08562341818015</v>
      </c>
      <c r="F50" s="42">
        <f t="shared" si="2"/>
        <v>276.43812773331956</v>
      </c>
      <c r="G50" s="12">
        <f t="shared" si="3"/>
        <v>1.3642420526593924E-12</v>
      </c>
    </row>
    <row r="51" spans="1:7">
      <c r="A51" s="41" t="str">
        <f t="shared" si="4"/>
        <v/>
      </c>
      <c r="B51" s="22" t="str">
        <f t="shared" si="5"/>
        <v/>
      </c>
      <c r="C51" s="12" t="str">
        <f t="shared" si="6"/>
        <v/>
      </c>
      <c r="D51" s="42" t="str">
        <f t="shared" si="0"/>
        <v/>
      </c>
      <c r="E51" s="42" t="str">
        <f t="shared" si="1"/>
        <v/>
      </c>
      <c r="F51" s="42" t="str">
        <f t="shared" si="2"/>
        <v/>
      </c>
      <c r="G51" s="12" t="str">
        <f t="shared" si="3"/>
        <v/>
      </c>
    </row>
    <row r="52" spans="1:7">
      <c r="A52" s="41" t="str">
        <f t="shared" si="4"/>
        <v/>
      </c>
      <c r="B52" s="22" t="str">
        <f t="shared" si="5"/>
        <v/>
      </c>
      <c r="C52" s="12" t="str">
        <f t="shared" si="6"/>
        <v/>
      </c>
      <c r="D52" s="42" t="str">
        <f t="shared" si="0"/>
        <v/>
      </c>
      <c r="E52" s="42" t="str">
        <f t="shared" si="1"/>
        <v/>
      </c>
      <c r="F52" s="42" t="str">
        <f t="shared" si="2"/>
        <v/>
      </c>
      <c r="G52" s="12" t="str">
        <f t="shared" si="3"/>
        <v/>
      </c>
    </row>
    <row r="53" spans="1:7">
      <c r="A53" s="41" t="str">
        <f t="shared" si="4"/>
        <v/>
      </c>
      <c r="B53" s="22" t="str">
        <f t="shared" si="5"/>
        <v/>
      </c>
      <c r="C53" s="12" t="str">
        <f t="shared" si="6"/>
        <v/>
      </c>
      <c r="D53" s="42" t="str">
        <f t="shared" si="0"/>
        <v/>
      </c>
      <c r="E53" s="42" t="str">
        <f t="shared" si="1"/>
        <v/>
      </c>
      <c r="F53" s="42" t="str">
        <f t="shared" si="2"/>
        <v/>
      </c>
      <c r="G53" s="12" t="str">
        <f t="shared" si="3"/>
        <v/>
      </c>
    </row>
    <row r="54" spans="1:7">
      <c r="A54" s="41" t="str">
        <f t="shared" si="4"/>
        <v/>
      </c>
      <c r="B54" s="22" t="str">
        <f t="shared" si="5"/>
        <v/>
      </c>
      <c r="C54" s="12" t="str">
        <f t="shared" si="6"/>
        <v/>
      </c>
      <c r="D54" s="42" t="str">
        <f t="shared" si="0"/>
        <v/>
      </c>
      <c r="E54" s="42" t="str">
        <f t="shared" si="1"/>
        <v/>
      </c>
      <c r="F54" s="42" t="str">
        <f t="shared" si="2"/>
        <v/>
      </c>
      <c r="G54" s="12" t="str">
        <f t="shared" si="3"/>
        <v/>
      </c>
    </row>
    <row r="55" spans="1:7">
      <c r="A55" s="41" t="str">
        <f t="shared" si="4"/>
        <v/>
      </c>
      <c r="B55" s="22" t="str">
        <f t="shared" si="5"/>
        <v/>
      </c>
      <c r="C55" s="12" t="str">
        <f t="shared" si="6"/>
        <v/>
      </c>
      <c r="D55" s="42" t="str">
        <f t="shared" si="0"/>
        <v/>
      </c>
      <c r="E55" s="42" t="str">
        <f t="shared" si="1"/>
        <v/>
      </c>
      <c r="F55" s="42" t="str">
        <f t="shared" si="2"/>
        <v/>
      </c>
      <c r="G55" s="12" t="str">
        <f t="shared" si="3"/>
        <v/>
      </c>
    </row>
    <row r="56" spans="1:7">
      <c r="A56" s="41" t="str">
        <f t="shared" si="4"/>
        <v/>
      </c>
      <c r="B56" s="22" t="str">
        <f t="shared" si="5"/>
        <v/>
      </c>
      <c r="C56" s="12" t="str">
        <f t="shared" si="6"/>
        <v/>
      </c>
      <c r="D56" s="42" t="str">
        <f t="shared" si="0"/>
        <v/>
      </c>
      <c r="E56" s="42" t="str">
        <f t="shared" si="1"/>
        <v/>
      </c>
      <c r="F56" s="42" t="str">
        <f t="shared" si="2"/>
        <v/>
      </c>
      <c r="G56" s="12" t="str">
        <f t="shared" si="3"/>
        <v/>
      </c>
    </row>
    <row r="57" spans="1:7">
      <c r="A57" s="41" t="str">
        <f t="shared" si="4"/>
        <v/>
      </c>
      <c r="B57" s="22" t="str">
        <f t="shared" si="5"/>
        <v/>
      </c>
      <c r="C57" s="12" t="str">
        <f t="shared" si="6"/>
        <v/>
      </c>
      <c r="D57" s="42" t="str">
        <f t="shared" si="0"/>
        <v/>
      </c>
      <c r="E57" s="42" t="str">
        <f t="shared" si="1"/>
        <v/>
      </c>
      <c r="F57" s="42" t="str">
        <f t="shared" si="2"/>
        <v/>
      </c>
      <c r="G57" s="12" t="str">
        <f t="shared" si="3"/>
        <v/>
      </c>
    </row>
    <row r="58" spans="1:7">
      <c r="A58" s="41" t="str">
        <f t="shared" si="4"/>
        <v/>
      </c>
      <c r="B58" s="22" t="str">
        <f t="shared" si="5"/>
        <v/>
      </c>
      <c r="C58" s="12" t="str">
        <f t="shared" si="6"/>
        <v/>
      </c>
      <c r="D58" s="42" t="str">
        <f t="shared" si="0"/>
        <v/>
      </c>
      <c r="E58" s="42" t="str">
        <f t="shared" si="1"/>
        <v/>
      </c>
      <c r="F58" s="42" t="str">
        <f t="shared" si="2"/>
        <v/>
      </c>
      <c r="G58" s="12" t="str">
        <f t="shared" si="3"/>
        <v/>
      </c>
    </row>
    <row r="59" spans="1:7">
      <c r="A59" s="41" t="str">
        <f t="shared" si="4"/>
        <v/>
      </c>
      <c r="B59" s="22" t="str">
        <f t="shared" si="5"/>
        <v/>
      </c>
      <c r="C59" s="12" t="str">
        <f t="shared" si="6"/>
        <v/>
      </c>
      <c r="D59" s="42" t="str">
        <f t="shared" si="0"/>
        <v/>
      </c>
      <c r="E59" s="42" t="str">
        <f t="shared" si="1"/>
        <v/>
      </c>
      <c r="F59" s="42" t="str">
        <f t="shared" si="2"/>
        <v/>
      </c>
      <c r="G59" s="12" t="str">
        <f t="shared" si="3"/>
        <v/>
      </c>
    </row>
    <row r="60" spans="1:7">
      <c r="A60" s="41" t="str">
        <f t="shared" si="4"/>
        <v/>
      </c>
      <c r="B60" s="22" t="str">
        <f t="shared" si="5"/>
        <v/>
      </c>
      <c r="C60" s="12" t="str">
        <f t="shared" si="6"/>
        <v/>
      </c>
      <c r="D60" s="42" t="str">
        <f t="shared" si="0"/>
        <v/>
      </c>
      <c r="E60" s="42" t="str">
        <f t="shared" si="1"/>
        <v/>
      </c>
      <c r="F60" s="42" t="str">
        <f t="shared" si="2"/>
        <v/>
      </c>
      <c r="G60" s="12" t="str">
        <f t="shared" si="3"/>
        <v/>
      </c>
    </row>
    <row r="61" spans="1:7">
      <c r="A61" s="41" t="str">
        <f t="shared" si="4"/>
        <v/>
      </c>
      <c r="B61" s="22" t="str">
        <f t="shared" si="5"/>
        <v/>
      </c>
      <c r="C61" s="12" t="str">
        <f t="shared" si="6"/>
        <v/>
      </c>
      <c r="D61" s="42" t="str">
        <f t="shared" si="0"/>
        <v/>
      </c>
      <c r="E61" s="42" t="str">
        <f t="shared" si="1"/>
        <v/>
      </c>
      <c r="F61" s="42" t="str">
        <f t="shared" si="2"/>
        <v/>
      </c>
      <c r="G61" s="12" t="str">
        <f t="shared" si="3"/>
        <v/>
      </c>
    </row>
    <row r="62" spans="1:7">
      <c r="A62" s="41" t="str">
        <f t="shared" si="4"/>
        <v/>
      </c>
      <c r="B62" s="22" t="str">
        <f t="shared" si="5"/>
        <v/>
      </c>
      <c r="C62" s="12" t="str">
        <f t="shared" si="6"/>
        <v/>
      </c>
      <c r="D62" s="42" t="str">
        <f t="shared" si="0"/>
        <v/>
      </c>
      <c r="E62" s="42" t="str">
        <f t="shared" si="1"/>
        <v/>
      </c>
      <c r="F62" s="42" t="str">
        <f t="shared" si="2"/>
        <v/>
      </c>
      <c r="G62" s="12" t="str">
        <f t="shared" si="3"/>
        <v/>
      </c>
    </row>
    <row r="63" spans="1:7">
      <c r="A63" s="41" t="str">
        <f t="shared" si="4"/>
        <v/>
      </c>
      <c r="B63" s="22" t="str">
        <f t="shared" si="5"/>
        <v/>
      </c>
      <c r="C63" s="12" t="str">
        <f t="shared" si="6"/>
        <v/>
      </c>
      <c r="D63" s="42" t="str">
        <f t="shared" si="0"/>
        <v/>
      </c>
      <c r="E63" s="42" t="str">
        <f t="shared" si="1"/>
        <v/>
      </c>
      <c r="F63" s="42" t="str">
        <f t="shared" si="2"/>
        <v/>
      </c>
      <c r="G63" s="12" t="str">
        <f t="shared" si="3"/>
        <v/>
      </c>
    </row>
    <row r="64" spans="1:7">
      <c r="A64" s="41" t="str">
        <f t="shared" si="4"/>
        <v/>
      </c>
      <c r="B64" s="22" t="str">
        <f t="shared" si="5"/>
        <v/>
      </c>
      <c r="C64" s="12" t="str">
        <f t="shared" si="6"/>
        <v/>
      </c>
      <c r="D64" s="42" t="str">
        <f t="shared" si="0"/>
        <v/>
      </c>
      <c r="E64" s="42" t="str">
        <f t="shared" si="1"/>
        <v/>
      </c>
      <c r="F64" s="42" t="str">
        <f t="shared" si="2"/>
        <v/>
      </c>
      <c r="G64" s="12" t="str">
        <f t="shared" si="3"/>
        <v/>
      </c>
    </row>
    <row r="65" spans="1:7">
      <c r="A65" s="41" t="str">
        <f t="shared" si="4"/>
        <v/>
      </c>
      <c r="B65" s="22" t="str">
        <f t="shared" si="5"/>
        <v/>
      </c>
      <c r="C65" s="12" t="str">
        <f t="shared" si="6"/>
        <v/>
      </c>
      <c r="D65" s="42" t="str">
        <f t="shared" si="0"/>
        <v/>
      </c>
      <c r="E65" s="42" t="str">
        <f t="shared" si="1"/>
        <v/>
      </c>
      <c r="F65" s="42" t="str">
        <f t="shared" si="2"/>
        <v/>
      </c>
      <c r="G65" s="12" t="str">
        <f t="shared" si="3"/>
        <v/>
      </c>
    </row>
    <row r="66" spans="1:7">
      <c r="A66" s="41" t="str">
        <f t="shared" si="4"/>
        <v/>
      </c>
      <c r="B66" s="22" t="str">
        <f t="shared" si="5"/>
        <v/>
      </c>
      <c r="C66" s="12" t="str">
        <f t="shared" si="6"/>
        <v/>
      </c>
      <c r="D66" s="42" t="str">
        <f t="shared" si="0"/>
        <v/>
      </c>
      <c r="E66" s="42" t="str">
        <f t="shared" si="1"/>
        <v/>
      </c>
      <c r="F66" s="42" t="str">
        <f t="shared" si="2"/>
        <v/>
      </c>
      <c r="G66" s="12" t="str">
        <f t="shared" si="3"/>
        <v/>
      </c>
    </row>
    <row r="67" spans="1:7">
      <c r="A67" s="41" t="str">
        <f t="shared" si="4"/>
        <v/>
      </c>
      <c r="B67" s="22" t="str">
        <f t="shared" si="5"/>
        <v/>
      </c>
      <c r="C67" s="12" t="str">
        <f t="shared" si="6"/>
        <v/>
      </c>
      <c r="D67" s="42" t="str">
        <f t="shared" si="0"/>
        <v/>
      </c>
      <c r="E67" s="42" t="str">
        <f t="shared" si="1"/>
        <v/>
      </c>
      <c r="F67" s="42" t="str">
        <f t="shared" si="2"/>
        <v/>
      </c>
      <c r="G67" s="12" t="str">
        <f t="shared" si="3"/>
        <v/>
      </c>
    </row>
    <row r="68" spans="1:7">
      <c r="A68" s="41" t="str">
        <f t="shared" si="4"/>
        <v/>
      </c>
      <c r="B68" s="22" t="str">
        <f t="shared" si="5"/>
        <v/>
      </c>
      <c r="C68" s="12" t="str">
        <f t="shared" si="6"/>
        <v/>
      </c>
      <c r="D68" s="42" t="str">
        <f t="shared" si="0"/>
        <v/>
      </c>
      <c r="E68" s="42" t="str">
        <f t="shared" si="1"/>
        <v/>
      </c>
      <c r="F68" s="42" t="str">
        <f t="shared" si="2"/>
        <v/>
      </c>
      <c r="G68" s="12" t="str">
        <f t="shared" si="3"/>
        <v/>
      </c>
    </row>
    <row r="69" spans="1:7">
      <c r="A69" s="41" t="str">
        <f t="shared" si="4"/>
        <v/>
      </c>
      <c r="B69" s="22" t="str">
        <f t="shared" si="5"/>
        <v/>
      </c>
      <c r="C69" s="12" t="str">
        <f t="shared" si="6"/>
        <v/>
      </c>
      <c r="D69" s="42" t="str">
        <f t="shared" si="0"/>
        <v/>
      </c>
      <c r="E69" s="42" t="str">
        <f t="shared" si="1"/>
        <v/>
      </c>
      <c r="F69" s="42" t="str">
        <f t="shared" si="2"/>
        <v/>
      </c>
      <c r="G69" s="12" t="str">
        <f t="shared" si="3"/>
        <v/>
      </c>
    </row>
    <row r="70" spans="1:7">
      <c r="A70" s="41" t="str">
        <f t="shared" si="4"/>
        <v/>
      </c>
      <c r="B70" s="22" t="str">
        <f t="shared" si="5"/>
        <v/>
      </c>
      <c r="C70" s="12" t="str">
        <f t="shared" si="6"/>
        <v/>
      </c>
      <c r="D70" s="42" t="str">
        <f t="shared" si="0"/>
        <v/>
      </c>
      <c r="E70" s="42" t="str">
        <f t="shared" si="1"/>
        <v/>
      </c>
      <c r="F70" s="42" t="str">
        <f t="shared" si="2"/>
        <v/>
      </c>
      <c r="G70" s="12" t="str">
        <f t="shared" si="3"/>
        <v/>
      </c>
    </row>
    <row r="71" spans="1:7">
      <c r="A71" s="41" t="str">
        <f t="shared" si="4"/>
        <v/>
      </c>
      <c r="B71" s="22" t="str">
        <f t="shared" si="5"/>
        <v/>
      </c>
      <c r="C71" s="12" t="str">
        <f t="shared" si="6"/>
        <v/>
      </c>
      <c r="D71" s="42" t="str">
        <f t="shared" si="0"/>
        <v/>
      </c>
      <c r="E71" s="42" t="str">
        <f t="shared" si="1"/>
        <v/>
      </c>
      <c r="F71" s="42" t="str">
        <f t="shared" si="2"/>
        <v/>
      </c>
      <c r="G71" s="12" t="str">
        <f t="shared" si="3"/>
        <v/>
      </c>
    </row>
    <row r="72" spans="1:7">
      <c r="A72" s="41" t="str">
        <f t="shared" si="4"/>
        <v/>
      </c>
      <c r="B72" s="22" t="str">
        <f t="shared" si="5"/>
        <v/>
      </c>
      <c r="C72" s="12" t="str">
        <f t="shared" si="6"/>
        <v/>
      </c>
      <c r="D72" s="42" t="str">
        <f t="shared" si="0"/>
        <v/>
      </c>
      <c r="E72" s="42" t="str">
        <f t="shared" si="1"/>
        <v/>
      </c>
      <c r="F72" s="42" t="str">
        <f t="shared" si="2"/>
        <v/>
      </c>
      <c r="G72" s="12" t="str">
        <f t="shared" si="3"/>
        <v/>
      </c>
    </row>
    <row r="73" spans="1:7">
      <c r="A73" s="41" t="str">
        <f t="shared" si="4"/>
        <v/>
      </c>
      <c r="B73" s="22" t="str">
        <f t="shared" si="5"/>
        <v/>
      </c>
      <c r="C73" s="12" t="str">
        <f t="shared" si="6"/>
        <v/>
      </c>
      <c r="D73" s="42" t="str">
        <f t="shared" si="0"/>
        <v/>
      </c>
      <c r="E73" s="42" t="str">
        <f t="shared" si="1"/>
        <v/>
      </c>
      <c r="F73" s="42" t="str">
        <f t="shared" si="2"/>
        <v/>
      </c>
      <c r="G73" s="12" t="str">
        <f t="shared" si="3"/>
        <v/>
      </c>
    </row>
    <row r="74" spans="1:7">
      <c r="A74" s="41" t="str">
        <f t="shared" si="4"/>
        <v/>
      </c>
      <c r="B74" s="22" t="str">
        <f t="shared" si="5"/>
        <v/>
      </c>
      <c r="C74" s="12" t="str">
        <f t="shared" si="6"/>
        <v/>
      </c>
      <c r="D74" s="42" t="str">
        <f t="shared" si="0"/>
        <v/>
      </c>
      <c r="E74" s="42" t="str">
        <f t="shared" si="1"/>
        <v/>
      </c>
      <c r="F74" s="42" t="str">
        <f t="shared" si="2"/>
        <v/>
      </c>
      <c r="G74" s="12" t="str">
        <f t="shared" si="3"/>
        <v/>
      </c>
    </row>
    <row r="75" spans="1:7">
      <c r="A75" s="41" t="str">
        <f t="shared" si="4"/>
        <v/>
      </c>
      <c r="B75" s="22" t="str">
        <f t="shared" si="5"/>
        <v/>
      </c>
      <c r="C75" s="12" t="str">
        <f t="shared" si="6"/>
        <v/>
      </c>
      <c r="D75" s="42" t="str">
        <f t="shared" si="0"/>
        <v/>
      </c>
      <c r="E75" s="42" t="str">
        <f t="shared" si="1"/>
        <v/>
      </c>
      <c r="F75" s="42" t="str">
        <f t="shared" si="2"/>
        <v/>
      </c>
      <c r="G75" s="12" t="str">
        <f t="shared" si="3"/>
        <v/>
      </c>
    </row>
    <row r="76" spans="1:7">
      <c r="A76" s="41" t="str">
        <f t="shared" si="4"/>
        <v/>
      </c>
      <c r="B76" s="22" t="str">
        <f t="shared" si="5"/>
        <v/>
      </c>
      <c r="C76" s="12" t="str">
        <f t="shared" si="6"/>
        <v/>
      </c>
      <c r="D76" s="42" t="str">
        <f t="shared" si="0"/>
        <v/>
      </c>
      <c r="E76" s="42" t="str">
        <f t="shared" si="1"/>
        <v/>
      </c>
      <c r="F76" s="42" t="str">
        <f t="shared" si="2"/>
        <v/>
      </c>
      <c r="G76" s="12" t="str">
        <f t="shared" si="3"/>
        <v/>
      </c>
    </row>
    <row r="77" spans="1:7">
      <c r="A77" s="41" t="str">
        <f t="shared" si="4"/>
        <v/>
      </c>
      <c r="B77" s="22" t="str">
        <f t="shared" si="5"/>
        <v/>
      </c>
      <c r="C77" s="12" t="str">
        <f t="shared" si="6"/>
        <v/>
      </c>
      <c r="D77" s="42" t="str">
        <f t="shared" si="0"/>
        <v/>
      </c>
      <c r="E77" s="42" t="str">
        <f t="shared" si="1"/>
        <v/>
      </c>
      <c r="F77" s="42" t="str">
        <f t="shared" si="2"/>
        <v/>
      </c>
      <c r="G77" s="12" t="str">
        <f t="shared" si="3"/>
        <v/>
      </c>
    </row>
    <row r="78" spans="1:7">
      <c r="A78" s="41" t="str">
        <f t="shared" si="4"/>
        <v/>
      </c>
      <c r="B78" s="22" t="str">
        <f t="shared" si="5"/>
        <v/>
      </c>
      <c r="C78" s="12" t="str">
        <f t="shared" si="6"/>
        <v/>
      </c>
      <c r="D78" s="42" t="str">
        <f t="shared" si="0"/>
        <v/>
      </c>
      <c r="E78" s="42" t="str">
        <f t="shared" si="1"/>
        <v/>
      </c>
      <c r="F78" s="42" t="str">
        <f t="shared" si="2"/>
        <v/>
      </c>
      <c r="G78" s="12" t="str">
        <f t="shared" si="3"/>
        <v/>
      </c>
    </row>
    <row r="79" spans="1:7">
      <c r="A79" s="41" t="str">
        <f t="shared" si="4"/>
        <v/>
      </c>
      <c r="B79" s="22" t="str">
        <f t="shared" si="5"/>
        <v/>
      </c>
      <c r="C79" s="12" t="str">
        <f t="shared" si="6"/>
        <v/>
      </c>
      <c r="D79" s="42" t="str">
        <f t="shared" ref="D79:D142" si="7">IF(B79="","",IPMT($E$11/12,B79,$E$7,-$E$8,$E$9,0))</f>
        <v/>
      </c>
      <c r="E79" s="42" t="str">
        <f t="shared" ref="E79:E142" si="8">IF(B79="","",PPMT($E$11/12,B79,$E$7,-$E$8,$E$9,0))</f>
        <v/>
      </c>
      <c r="F79" s="42" t="str">
        <f t="shared" ref="F79:F142" si="9">IF(B79="","",SUM(D79:E79))</f>
        <v/>
      </c>
      <c r="G79" s="12" t="str">
        <f t="shared" ref="G79:G142" si="10">IF(B79="","",SUM(C79)-SUM(E79))</f>
        <v/>
      </c>
    </row>
    <row r="80" spans="1:7">
      <c r="A80" s="41" t="str">
        <f t="shared" ref="A80:A143" si="11">IF(B80="","",EDATE(A79,1))</f>
        <v/>
      </c>
      <c r="B80" s="22" t="str">
        <f t="shared" ref="B80:B143" si="12">IF(B79="","",IF(SUM(B79)+1&lt;=$E$7,SUM(B79)+1,""))</f>
        <v/>
      </c>
      <c r="C80" s="12" t="str">
        <f t="shared" ref="C80:C143" si="13">IF(B80="","",G79)</f>
        <v/>
      </c>
      <c r="D80" s="42" t="str">
        <f t="shared" si="7"/>
        <v/>
      </c>
      <c r="E80" s="42" t="str">
        <f t="shared" si="8"/>
        <v/>
      </c>
      <c r="F80" s="42" t="str">
        <f t="shared" si="9"/>
        <v/>
      </c>
      <c r="G80" s="12" t="str">
        <f t="shared" si="10"/>
        <v/>
      </c>
    </row>
    <row r="81" spans="1:7">
      <c r="A81" s="41" t="str">
        <f t="shared" si="11"/>
        <v/>
      </c>
      <c r="B81" s="22" t="str">
        <f t="shared" si="12"/>
        <v/>
      </c>
      <c r="C81" s="12" t="str">
        <f t="shared" si="13"/>
        <v/>
      </c>
      <c r="D81" s="42" t="str">
        <f t="shared" si="7"/>
        <v/>
      </c>
      <c r="E81" s="42" t="str">
        <f t="shared" si="8"/>
        <v/>
      </c>
      <c r="F81" s="42" t="str">
        <f t="shared" si="9"/>
        <v/>
      </c>
      <c r="G81" s="12" t="str">
        <f t="shared" si="10"/>
        <v/>
      </c>
    </row>
    <row r="82" spans="1:7">
      <c r="A82" s="41" t="str">
        <f t="shared" si="11"/>
        <v/>
      </c>
      <c r="B82" s="22" t="str">
        <f t="shared" si="12"/>
        <v/>
      </c>
      <c r="C82" s="12" t="str">
        <f t="shared" si="13"/>
        <v/>
      </c>
      <c r="D82" s="42" t="str">
        <f t="shared" si="7"/>
        <v/>
      </c>
      <c r="E82" s="42" t="str">
        <f t="shared" si="8"/>
        <v/>
      </c>
      <c r="F82" s="42" t="str">
        <f t="shared" si="9"/>
        <v/>
      </c>
      <c r="G82" s="12" t="str">
        <f t="shared" si="10"/>
        <v/>
      </c>
    </row>
    <row r="83" spans="1:7">
      <c r="A83" s="41" t="str">
        <f t="shared" si="11"/>
        <v/>
      </c>
      <c r="B83" s="22" t="str">
        <f t="shared" si="12"/>
        <v/>
      </c>
      <c r="C83" s="12" t="str">
        <f t="shared" si="13"/>
        <v/>
      </c>
      <c r="D83" s="42" t="str">
        <f t="shared" si="7"/>
        <v/>
      </c>
      <c r="E83" s="42" t="str">
        <f t="shared" si="8"/>
        <v/>
      </c>
      <c r="F83" s="42" t="str">
        <f t="shared" si="9"/>
        <v/>
      </c>
      <c r="G83" s="12" t="str">
        <f t="shared" si="10"/>
        <v/>
      </c>
    </row>
    <row r="84" spans="1:7">
      <c r="A84" s="41" t="str">
        <f t="shared" si="11"/>
        <v/>
      </c>
      <c r="B84" s="22" t="str">
        <f t="shared" si="12"/>
        <v/>
      </c>
      <c r="C84" s="12" t="str">
        <f t="shared" si="13"/>
        <v/>
      </c>
      <c r="D84" s="42" t="str">
        <f t="shared" si="7"/>
        <v/>
      </c>
      <c r="E84" s="42" t="str">
        <f t="shared" si="8"/>
        <v/>
      </c>
      <c r="F84" s="42" t="str">
        <f t="shared" si="9"/>
        <v/>
      </c>
      <c r="G84" s="12" t="str">
        <f t="shared" si="10"/>
        <v/>
      </c>
    </row>
    <row r="85" spans="1:7">
      <c r="A85" s="41" t="str">
        <f t="shared" si="11"/>
        <v/>
      </c>
      <c r="B85" s="22" t="str">
        <f t="shared" si="12"/>
        <v/>
      </c>
      <c r="C85" s="12" t="str">
        <f t="shared" si="13"/>
        <v/>
      </c>
      <c r="D85" s="42" t="str">
        <f t="shared" si="7"/>
        <v/>
      </c>
      <c r="E85" s="42" t="str">
        <f t="shared" si="8"/>
        <v/>
      </c>
      <c r="F85" s="42" t="str">
        <f t="shared" si="9"/>
        <v/>
      </c>
      <c r="G85" s="12" t="str">
        <f t="shared" si="10"/>
        <v/>
      </c>
    </row>
    <row r="86" spans="1:7">
      <c r="A86" s="41" t="str">
        <f t="shared" si="11"/>
        <v/>
      </c>
      <c r="B86" s="22" t="str">
        <f t="shared" si="12"/>
        <v/>
      </c>
      <c r="C86" s="12" t="str">
        <f t="shared" si="13"/>
        <v/>
      </c>
      <c r="D86" s="42" t="str">
        <f t="shared" si="7"/>
        <v/>
      </c>
      <c r="E86" s="42" t="str">
        <f t="shared" si="8"/>
        <v/>
      </c>
      <c r="F86" s="42" t="str">
        <f t="shared" si="9"/>
        <v/>
      </c>
      <c r="G86" s="12" t="str">
        <f t="shared" si="10"/>
        <v/>
      </c>
    </row>
    <row r="87" spans="1:7">
      <c r="A87" s="41" t="str">
        <f t="shared" si="11"/>
        <v/>
      </c>
      <c r="B87" s="22" t="str">
        <f t="shared" si="12"/>
        <v/>
      </c>
      <c r="C87" s="12" t="str">
        <f t="shared" si="13"/>
        <v/>
      </c>
      <c r="D87" s="42" t="str">
        <f t="shared" si="7"/>
        <v/>
      </c>
      <c r="E87" s="42" t="str">
        <f t="shared" si="8"/>
        <v/>
      </c>
      <c r="F87" s="42" t="str">
        <f t="shared" si="9"/>
        <v/>
      </c>
      <c r="G87" s="12" t="str">
        <f t="shared" si="10"/>
        <v/>
      </c>
    </row>
    <row r="88" spans="1:7">
      <c r="A88" s="41" t="str">
        <f t="shared" si="11"/>
        <v/>
      </c>
      <c r="B88" s="22" t="str">
        <f t="shared" si="12"/>
        <v/>
      </c>
      <c r="C88" s="12" t="str">
        <f t="shared" si="13"/>
        <v/>
      </c>
      <c r="D88" s="42" t="str">
        <f t="shared" si="7"/>
        <v/>
      </c>
      <c r="E88" s="42" t="str">
        <f t="shared" si="8"/>
        <v/>
      </c>
      <c r="F88" s="42" t="str">
        <f t="shared" si="9"/>
        <v/>
      </c>
      <c r="G88" s="12" t="str">
        <f t="shared" si="10"/>
        <v/>
      </c>
    </row>
    <row r="89" spans="1:7">
      <c r="A89" s="41" t="str">
        <f t="shared" si="11"/>
        <v/>
      </c>
      <c r="B89" s="22" t="str">
        <f t="shared" si="12"/>
        <v/>
      </c>
      <c r="C89" s="12" t="str">
        <f t="shared" si="13"/>
        <v/>
      </c>
      <c r="D89" s="42" t="str">
        <f t="shared" si="7"/>
        <v/>
      </c>
      <c r="E89" s="42" t="str">
        <f t="shared" si="8"/>
        <v/>
      </c>
      <c r="F89" s="42" t="str">
        <f t="shared" si="9"/>
        <v/>
      </c>
      <c r="G89" s="12" t="str">
        <f t="shared" si="10"/>
        <v/>
      </c>
    </row>
    <row r="90" spans="1:7">
      <c r="A90" s="41" t="str">
        <f t="shared" si="11"/>
        <v/>
      </c>
      <c r="B90" s="22" t="str">
        <f t="shared" si="12"/>
        <v/>
      </c>
      <c r="C90" s="12" t="str">
        <f t="shared" si="13"/>
        <v/>
      </c>
      <c r="D90" s="42" t="str">
        <f t="shared" si="7"/>
        <v/>
      </c>
      <c r="E90" s="42" t="str">
        <f t="shared" si="8"/>
        <v/>
      </c>
      <c r="F90" s="42" t="str">
        <f t="shared" si="9"/>
        <v/>
      </c>
      <c r="G90" s="12" t="str">
        <f t="shared" si="10"/>
        <v/>
      </c>
    </row>
    <row r="91" spans="1:7">
      <c r="A91" s="41" t="str">
        <f t="shared" si="11"/>
        <v/>
      </c>
      <c r="B91" s="22" t="str">
        <f t="shared" si="12"/>
        <v/>
      </c>
      <c r="C91" s="12" t="str">
        <f t="shared" si="13"/>
        <v/>
      </c>
      <c r="D91" s="42" t="str">
        <f t="shared" si="7"/>
        <v/>
      </c>
      <c r="E91" s="42" t="str">
        <f t="shared" si="8"/>
        <v/>
      </c>
      <c r="F91" s="42" t="str">
        <f t="shared" si="9"/>
        <v/>
      </c>
      <c r="G91" s="12" t="str">
        <f t="shared" si="10"/>
        <v/>
      </c>
    </row>
    <row r="92" spans="1:7">
      <c r="A92" s="41" t="str">
        <f t="shared" si="11"/>
        <v/>
      </c>
      <c r="B92" s="22" t="str">
        <f t="shared" si="12"/>
        <v/>
      </c>
      <c r="C92" s="12" t="str">
        <f t="shared" si="13"/>
        <v/>
      </c>
      <c r="D92" s="42" t="str">
        <f t="shared" si="7"/>
        <v/>
      </c>
      <c r="E92" s="42" t="str">
        <f t="shared" si="8"/>
        <v/>
      </c>
      <c r="F92" s="42" t="str">
        <f t="shared" si="9"/>
        <v/>
      </c>
      <c r="G92" s="12" t="str">
        <f t="shared" si="10"/>
        <v/>
      </c>
    </row>
    <row r="93" spans="1:7">
      <c r="A93" s="41" t="str">
        <f t="shared" si="11"/>
        <v/>
      </c>
      <c r="B93" s="22" t="str">
        <f t="shared" si="12"/>
        <v/>
      </c>
      <c r="C93" s="12" t="str">
        <f t="shared" si="13"/>
        <v/>
      </c>
      <c r="D93" s="42" t="str">
        <f t="shared" si="7"/>
        <v/>
      </c>
      <c r="E93" s="42" t="str">
        <f t="shared" si="8"/>
        <v/>
      </c>
      <c r="F93" s="42" t="str">
        <f t="shared" si="9"/>
        <v/>
      </c>
      <c r="G93" s="12" t="str">
        <f t="shared" si="10"/>
        <v/>
      </c>
    </row>
    <row r="94" spans="1:7">
      <c r="A94" s="41" t="str">
        <f t="shared" si="11"/>
        <v/>
      </c>
      <c r="B94" s="22" t="str">
        <f t="shared" si="12"/>
        <v/>
      </c>
      <c r="C94" s="12" t="str">
        <f t="shared" si="13"/>
        <v/>
      </c>
      <c r="D94" s="42" t="str">
        <f t="shared" si="7"/>
        <v/>
      </c>
      <c r="E94" s="42" t="str">
        <f t="shared" si="8"/>
        <v/>
      </c>
      <c r="F94" s="42" t="str">
        <f t="shared" si="9"/>
        <v/>
      </c>
      <c r="G94" s="12" t="str">
        <f t="shared" si="10"/>
        <v/>
      </c>
    </row>
    <row r="95" spans="1:7">
      <c r="A95" s="41" t="str">
        <f t="shared" si="11"/>
        <v/>
      </c>
      <c r="B95" s="22" t="str">
        <f t="shared" si="12"/>
        <v/>
      </c>
      <c r="C95" s="12" t="str">
        <f t="shared" si="13"/>
        <v/>
      </c>
      <c r="D95" s="42" t="str">
        <f t="shared" si="7"/>
        <v/>
      </c>
      <c r="E95" s="42" t="str">
        <f t="shared" si="8"/>
        <v/>
      </c>
      <c r="F95" s="42" t="str">
        <f t="shared" si="9"/>
        <v/>
      </c>
      <c r="G95" s="12" t="str">
        <f t="shared" si="10"/>
        <v/>
      </c>
    </row>
    <row r="96" spans="1:7">
      <c r="A96" s="41" t="str">
        <f t="shared" si="11"/>
        <v/>
      </c>
      <c r="B96" s="22" t="str">
        <f t="shared" si="12"/>
        <v/>
      </c>
      <c r="C96" s="12" t="str">
        <f t="shared" si="13"/>
        <v/>
      </c>
      <c r="D96" s="42" t="str">
        <f t="shared" si="7"/>
        <v/>
      </c>
      <c r="E96" s="42" t="str">
        <f t="shared" si="8"/>
        <v/>
      </c>
      <c r="F96" s="42" t="str">
        <f t="shared" si="9"/>
        <v/>
      </c>
      <c r="G96" s="12" t="str">
        <f t="shared" si="10"/>
        <v/>
      </c>
    </row>
    <row r="97" spans="1:7">
      <c r="A97" s="41" t="str">
        <f t="shared" si="11"/>
        <v/>
      </c>
      <c r="B97" s="22" t="str">
        <f t="shared" si="12"/>
        <v/>
      </c>
      <c r="C97" s="12" t="str">
        <f t="shared" si="13"/>
        <v/>
      </c>
      <c r="D97" s="42" t="str">
        <f t="shared" si="7"/>
        <v/>
      </c>
      <c r="E97" s="42" t="str">
        <f t="shared" si="8"/>
        <v/>
      </c>
      <c r="F97" s="42" t="str">
        <f t="shared" si="9"/>
        <v/>
      </c>
      <c r="G97" s="12" t="str">
        <f t="shared" si="10"/>
        <v/>
      </c>
    </row>
    <row r="98" spans="1:7">
      <c r="A98" s="41" t="str">
        <f t="shared" si="11"/>
        <v/>
      </c>
      <c r="B98" s="22" t="str">
        <f t="shared" si="12"/>
        <v/>
      </c>
      <c r="C98" s="12" t="str">
        <f t="shared" si="13"/>
        <v/>
      </c>
      <c r="D98" s="42" t="str">
        <f t="shared" si="7"/>
        <v/>
      </c>
      <c r="E98" s="42" t="str">
        <f t="shared" si="8"/>
        <v/>
      </c>
      <c r="F98" s="42" t="str">
        <f t="shared" si="9"/>
        <v/>
      </c>
      <c r="G98" s="12" t="str">
        <f t="shared" si="10"/>
        <v/>
      </c>
    </row>
    <row r="99" spans="1:7">
      <c r="A99" s="41" t="str">
        <f t="shared" si="11"/>
        <v/>
      </c>
      <c r="B99" s="22" t="str">
        <f t="shared" si="12"/>
        <v/>
      </c>
      <c r="C99" s="12" t="str">
        <f t="shared" si="13"/>
        <v/>
      </c>
      <c r="D99" s="42" t="str">
        <f t="shared" si="7"/>
        <v/>
      </c>
      <c r="E99" s="42" t="str">
        <f t="shared" si="8"/>
        <v/>
      </c>
      <c r="F99" s="42" t="str">
        <f t="shared" si="9"/>
        <v/>
      </c>
      <c r="G99" s="12" t="str">
        <f t="shared" si="10"/>
        <v/>
      </c>
    </row>
    <row r="100" spans="1:7">
      <c r="A100" s="41" t="str">
        <f t="shared" si="11"/>
        <v/>
      </c>
      <c r="B100" s="22" t="str">
        <f t="shared" si="12"/>
        <v/>
      </c>
      <c r="C100" s="12" t="str">
        <f t="shared" si="13"/>
        <v/>
      </c>
      <c r="D100" s="42" t="str">
        <f t="shared" si="7"/>
        <v/>
      </c>
      <c r="E100" s="42" t="str">
        <f t="shared" si="8"/>
        <v/>
      </c>
      <c r="F100" s="42" t="str">
        <f t="shared" si="9"/>
        <v/>
      </c>
      <c r="G100" s="12" t="str">
        <f t="shared" si="10"/>
        <v/>
      </c>
    </row>
    <row r="101" spans="1:7">
      <c r="A101" s="41" t="str">
        <f t="shared" si="11"/>
        <v/>
      </c>
      <c r="B101" s="22" t="str">
        <f t="shared" si="12"/>
        <v/>
      </c>
      <c r="C101" s="12" t="str">
        <f t="shared" si="13"/>
        <v/>
      </c>
      <c r="D101" s="42" t="str">
        <f t="shared" si="7"/>
        <v/>
      </c>
      <c r="E101" s="42" t="str">
        <f t="shared" si="8"/>
        <v/>
      </c>
      <c r="F101" s="42" t="str">
        <f t="shared" si="9"/>
        <v/>
      </c>
      <c r="G101" s="12" t="str">
        <f t="shared" si="10"/>
        <v/>
      </c>
    </row>
    <row r="102" spans="1:7">
      <c r="A102" s="41" t="str">
        <f t="shared" si="11"/>
        <v/>
      </c>
      <c r="B102" s="22" t="str">
        <f t="shared" si="12"/>
        <v/>
      </c>
      <c r="C102" s="12" t="str">
        <f t="shared" si="13"/>
        <v/>
      </c>
      <c r="D102" s="42" t="str">
        <f t="shared" si="7"/>
        <v/>
      </c>
      <c r="E102" s="42" t="str">
        <f t="shared" si="8"/>
        <v/>
      </c>
      <c r="F102" s="42" t="str">
        <f t="shared" si="9"/>
        <v/>
      </c>
      <c r="G102" s="12" t="str">
        <f t="shared" si="10"/>
        <v/>
      </c>
    </row>
    <row r="103" spans="1:7">
      <c r="A103" s="41" t="str">
        <f t="shared" si="11"/>
        <v/>
      </c>
      <c r="B103" s="22" t="str">
        <f t="shared" si="12"/>
        <v/>
      </c>
      <c r="C103" s="12" t="str">
        <f t="shared" si="13"/>
        <v/>
      </c>
      <c r="D103" s="42" t="str">
        <f t="shared" si="7"/>
        <v/>
      </c>
      <c r="E103" s="42" t="str">
        <f t="shared" si="8"/>
        <v/>
      </c>
      <c r="F103" s="42" t="str">
        <f t="shared" si="9"/>
        <v/>
      </c>
      <c r="G103" s="12" t="str">
        <f t="shared" si="10"/>
        <v/>
      </c>
    </row>
    <row r="104" spans="1:7">
      <c r="A104" s="41" t="str">
        <f t="shared" si="11"/>
        <v/>
      </c>
      <c r="B104" s="22" t="str">
        <f t="shared" si="12"/>
        <v/>
      </c>
      <c r="C104" s="12" t="str">
        <f t="shared" si="13"/>
        <v/>
      </c>
      <c r="D104" s="42" t="str">
        <f t="shared" si="7"/>
        <v/>
      </c>
      <c r="E104" s="42" t="str">
        <f t="shared" si="8"/>
        <v/>
      </c>
      <c r="F104" s="42" t="str">
        <f t="shared" si="9"/>
        <v/>
      </c>
      <c r="G104" s="12" t="str">
        <f t="shared" si="10"/>
        <v/>
      </c>
    </row>
    <row r="105" spans="1:7">
      <c r="A105" s="41" t="str">
        <f t="shared" si="11"/>
        <v/>
      </c>
      <c r="B105" s="22" t="str">
        <f t="shared" si="12"/>
        <v/>
      </c>
      <c r="C105" s="12" t="str">
        <f t="shared" si="13"/>
        <v/>
      </c>
      <c r="D105" s="42" t="str">
        <f t="shared" si="7"/>
        <v/>
      </c>
      <c r="E105" s="42" t="str">
        <f t="shared" si="8"/>
        <v/>
      </c>
      <c r="F105" s="42" t="str">
        <f t="shared" si="9"/>
        <v/>
      </c>
      <c r="G105" s="12" t="str">
        <f t="shared" si="10"/>
        <v/>
      </c>
    </row>
    <row r="106" spans="1:7">
      <c r="A106" s="41" t="str">
        <f t="shared" si="11"/>
        <v/>
      </c>
      <c r="B106" s="22" t="str">
        <f t="shared" si="12"/>
        <v/>
      </c>
      <c r="C106" s="12" t="str">
        <f t="shared" si="13"/>
        <v/>
      </c>
      <c r="D106" s="42" t="str">
        <f t="shared" si="7"/>
        <v/>
      </c>
      <c r="E106" s="42" t="str">
        <f t="shared" si="8"/>
        <v/>
      </c>
      <c r="F106" s="42" t="str">
        <f t="shared" si="9"/>
        <v/>
      </c>
      <c r="G106" s="12" t="str">
        <f t="shared" si="10"/>
        <v/>
      </c>
    </row>
    <row r="107" spans="1:7">
      <c r="A107" s="41" t="str">
        <f t="shared" si="11"/>
        <v/>
      </c>
      <c r="B107" s="22" t="str">
        <f t="shared" si="12"/>
        <v/>
      </c>
      <c r="C107" s="12" t="str">
        <f t="shared" si="13"/>
        <v/>
      </c>
      <c r="D107" s="42" t="str">
        <f t="shared" si="7"/>
        <v/>
      </c>
      <c r="E107" s="42" t="str">
        <f t="shared" si="8"/>
        <v/>
      </c>
      <c r="F107" s="42" t="str">
        <f t="shared" si="9"/>
        <v/>
      </c>
      <c r="G107" s="12" t="str">
        <f t="shared" si="10"/>
        <v/>
      </c>
    </row>
    <row r="108" spans="1:7">
      <c r="A108" s="41" t="str">
        <f t="shared" si="11"/>
        <v/>
      </c>
      <c r="B108" s="22" t="str">
        <f t="shared" si="12"/>
        <v/>
      </c>
      <c r="C108" s="12" t="str">
        <f t="shared" si="13"/>
        <v/>
      </c>
      <c r="D108" s="42" t="str">
        <f t="shared" si="7"/>
        <v/>
      </c>
      <c r="E108" s="42" t="str">
        <f t="shared" si="8"/>
        <v/>
      </c>
      <c r="F108" s="42" t="str">
        <f t="shared" si="9"/>
        <v/>
      </c>
      <c r="G108" s="12" t="str">
        <f t="shared" si="10"/>
        <v/>
      </c>
    </row>
    <row r="109" spans="1:7">
      <c r="A109" s="41" t="str">
        <f t="shared" si="11"/>
        <v/>
      </c>
      <c r="B109" s="22" t="str">
        <f t="shared" si="12"/>
        <v/>
      </c>
      <c r="C109" s="12" t="str">
        <f t="shared" si="13"/>
        <v/>
      </c>
      <c r="D109" s="42" t="str">
        <f t="shared" si="7"/>
        <v/>
      </c>
      <c r="E109" s="42" t="str">
        <f t="shared" si="8"/>
        <v/>
      </c>
      <c r="F109" s="42" t="str">
        <f t="shared" si="9"/>
        <v/>
      </c>
      <c r="G109" s="12" t="str">
        <f t="shared" si="10"/>
        <v/>
      </c>
    </row>
    <row r="110" spans="1:7">
      <c r="A110" s="41" t="str">
        <f t="shared" si="11"/>
        <v/>
      </c>
      <c r="B110" s="22" t="str">
        <f t="shared" si="12"/>
        <v/>
      </c>
      <c r="C110" s="12" t="str">
        <f t="shared" si="13"/>
        <v/>
      </c>
      <c r="D110" s="42" t="str">
        <f t="shared" si="7"/>
        <v/>
      </c>
      <c r="E110" s="42" t="str">
        <f t="shared" si="8"/>
        <v/>
      </c>
      <c r="F110" s="42" t="str">
        <f t="shared" si="9"/>
        <v/>
      </c>
      <c r="G110" s="12" t="str">
        <f t="shared" si="10"/>
        <v/>
      </c>
    </row>
    <row r="111" spans="1:7">
      <c r="A111" s="41" t="str">
        <f t="shared" si="11"/>
        <v/>
      </c>
      <c r="B111" s="22" t="str">
        <f t="shared" si="12"/>
        <v/>
      </c>
      <c r="C111" s="12" t="str">
        <f t="shared" si="13"/>
        <v/>
      </c>
      <c r="D111" s="42" t="str">
        <f t="shared" si="7"/>
        <v/>
      </c>
      <c r="E111" s="42" t="str">
        <f t="shared" si="8"/>
        <v/>
      </c>
      <c r="F111" s="42" t="str">
        <f t="shared" si="9"/>
        <v/>
      </c>
      <c r="G111" s="12" t="str">
        <f t="shared" si="10"/>
        <v/>
      </c>
    </row>
    <row r="112" spans="1:7">
      <c r="A112" s="41" t="str">
        <f t="shared" si="11"/>
        <v/>
      </c>
      <c r="B112" s="22" t="str">
        <f t="shared" si="12"/>
        <v/>
      </c>
      <c r="C112" s="12" t="str">
        <f t="shared" si="13"/>
        <v/>
      </c>
      <c r="D112" s="42" t="str">
        <f t="shared" si="7"/>
        <v/>
      </c>
      <c r="E112" s="42" t="str">
        <f t="shared" si="8"/>
        <v/>
      </c>
      <c r="F112" s="42" t="str">
        <f t="shared" si="9"/>
        <v/>
      </c>
      <c r="G112" s="12" t="str">
        <f t="shared" si="10"/>
        <v/>
      </c>
    </row>
    <row r="113" spans="1:7">
      <c r="A113" s="41" t="str">
        <f t="shared" si="11"/>
        <v/>
      </c>
      <c r="B113" s="22" t="str">
        <f t="shared" si="12"/>
        <v/>
      </c>
      <c r="C113" s="12" t="str">
        <f t="shared" si="13"/>
        <v/>
      </c>
      <c r="D113" s="42" t="str">
        <f t="shared" si="7"/>
        <v/>
      </c>
      <c r="E113" s="42" t="str">
        <f t="shared" si="8"/>
        <v/>
      </c>
      <c r="F113" s="42" t="str">
        <f t="shared" si="9"/>
        <v/>
      </c>
      <c r="G113" s="12" t="str">
        <f t="shared" si="10"/>
        <v/>
      </c>
    </row>
    <row r="114" spans="1:7">
      <c r="A114" s="41" t="str">
        <f t="shared" si="11"/>
        <v/>
      </c>
      <c r="B114" s="22" t="str">
        <f t="shared" si="12"/>
        <v/>
      </c>
      <c r="C114" s="12" t="str">
        <f t="shared" si="13"/>
        <v/>
      </c>
      <c r="D114" s="42" t="str">
        <f t="shared" si="7"/>
        <v/>
      </c>
      <c r="E114" s="42" t="str">
        <f t="shared" si="8"/>
        <v/>
      </c>
      <c r="F114" s="42" t="str">
        <f t="shared" si="9"/>
        <v/>
      </c>
      <c r="G114" s="12" t="str">
        <f t="shared" si="10"/>
        <v/>
      </c>
    </row>
    <row r="115" spans="1:7">
      <c r="A115" s="41" t="str">
        <f t="shared" si="11"/>
        <v/>
      </c>
      <c r="B115" s="22" t="str">
        <f t="shared" si="12"/>
        <v/>
      </c>
      <c r="C115" s="12" t="str">
        <f t="shared" si="13"/>
        <v/>
      </c>
      <c r="D115" s="42" t="str">
        <f t="shared" si="7"/>
        <v/>
      </c>
      <c r="E115" s="42" t="str">
        <f t="shared" si="8"/>
        <v/>
      </c>
      <c r="F115" s="42" t="str">
        <f t="shared" si="9"/>
        <v/>
      </c>
      <c r="G115" s="12" t="str">
        <f t="shared" si="10"/>
        <v/>
      </c>
    </row>
    <row r="116" spans="1:7">
      <c r="A116" s="41" t="str">
        <f t="shared" si="11"/>
        <v/>
      </c>
      <c r="B116" s="22" t="str">
        <f t="shared" si="12"/>
        <v/>
      </c>
      <c r="C116" s="12" t="str">
        <f t="shared" si="13"/>
        <v/>
      </c>
      <c r="D116" s="42" t="str">
        <f t="shared" si="7"/>
        <v/>
      </c>
      <c r="E116" s="42" t="str">
        <f t="shared" si="8"/>
        <v/>
      </c>
      <c r="F116" s="42" t="str">
        <f t="shared" si="9"/>
        <v/>
      </c>
      <c r="G116" s="12" t="str">
        <f t="shared" si="10"/>
        <v/>
      </c>
    </row>
    <row r="117" spans="1:7">
      <c r="A117" s="41" t="str">
        <f t="shared" si="11"/>
        <v/>
      </c>
      <c r="B117" s="22" t="str">
        <f t="shared" si="12"/>
        <v/>
      </c>
      <c r="C117" s="12" t="str">
        <f t="shared" si="13"/>
        <v/>
      </c>
      <c r="D117" s="42" t="str">
        <f t="shared" si="7"/>
        <v/>
      </c>
      <c r="E117" s="42" t="str">
        <f t="shared" si="8"/>
        <v/>
      </c>
      <c r="F117" s="42" t="str">
        <f t="shared" si="9"/>
        <v/>
      </c>
      <c r="G117" s="12" t="str">
        <f t="shared" si="10"/>
        <v/>
      </c>
    </row>
    <row r="118" spans="1:7">
      <c r="A118" s="41" t="str">
        <f t="shared" si="11"/>
        <v/>
      </c>
      <c r="B118" s="22" t="str">
        <f t="shared" si="12"/>
        <v/>
      </c>
      <c r="C118" s="12" t="str">
        <f t="shared" si="13"/>
        <v/>
      </c>
      <c r="D118" s="42" t="str">
        <f t="shared" si="7"/>
        <v/>
      </c>
      <c r="E118" s="42" t="str">
        <f t="shared" si="8"/>
        <v/>
      </c>
      <c r="F118" s="42" t="str">
        <f t="shared" si="9"/>
        <v/>
      </c>
      <c r="G118" s="12" t="str">
        <f t="shared" si="10"/>
        <v/>
      </c>
    </row>
    <row r="119" spans="1:7">
      <c r="A119" s="41" t="str">
        <f t="shared" si="11"/>
        <v/>
      </c>
      <c r="B119" s="22" t="str">
        <f t="shared" si="12"/>
        <v/>
      </c>
      <c r="C119" s="12" t="str">
        <f t="shared" si="13"/>
        <v/>
      </c>
      <c r="D119" s="42" t="str">
        <f t="shared" si="7"/>
        <v/>
      </c>
      <c r="E119" s="42" t="str">
        <f t="shared" si="8"/>
        <v/>
      </c>
      <c r="F119" s="42" t="str">
        <f t="shared" si="9"/>
        <v/>
      </c>
      <c r="G119" s="12" t="str">
        <f t="shared" si="10"/>
        <v/>
      </c>
    </row>
    <row r="120" spans="1:7">
      <c r="A120" s="41" t="str">
        <f t="shared" si="11"/>
        <v/>
      </c>
      <c r="B120" s="22" t="str">
        <f t="shared" si="12"/>
        <v/>
      </c>
      <c r="C120" s="12" t="str">
        <f t="shared" si="13"/>
        <v/>
      </c>
      <c r="D120" s="42" t="str">
        <f t="shared" si="7"/>
        <v/>
      </c>
      <c r="E120" s="42" t="str">
        <f t="shared" si="8"/>
        <v/>
      </c>
      <c r="F120" s="42" t="str">
        <f t="shared" si="9"/>
        <v/>
      </c>
      <c r="G120" s="12" t="str">
        <f t="shared" si="10"/>
        <v/>
      </c>
    </row>
    <row r="121" spans="1:7">
      <c r="A121" s="41" t="str">
        <f t="shared" si="11"/>
        <v/>
      </c>
      <c r="B121" s="22" t="str">
        <f t="shared" si="12"/>
        <v/>
      </c>
      <c r="C121" s="12" t="str">
        <f t="shared" si="13"/>
        <v/>
      </c>
      <c r="D121" s="42" t="str">
        <f t="shared" si="7"/>
        <v/>
      </c>
      <c r="E121" s="42" t="str">
        <f t="shared" si="8"/>
        <v/>
      </c>
      <c r="F121" s="42" t="str">
        <f t="shared" si="9"/>
        <v/>
      </c>
      <c r="G121" s="12" t="str">
        <f t="shared" si="10"/>
        <v/>
      </c>
    </row>
    <row r="122" spans="1:7">
      <c r="A122" s="41" t="str">
        <f t="shared" si="11"/>
        <v/>
      </c>
      <c r="B122" s="22" t="str">
        <f t="shared" si="12"/>
        <v/>
      </c>
      <c r="C122" s="12" t="str">
        <f t="shared" si="13"/>
        <v/>
      </c>
      <c r="D122" s="42" t="str">
        <f t="shared" si="7"/>
        <v/>
      </c>
      <c r="E122" s="42" t="str">
        <f t="shared" si="8"/>
        <v/>
      </c>
      <c r="F122" s="42" t="str">
        <f t="shared" si="9"/>
        <v/>
      </c>
      <c r="G122" s="12" t="str">
        <f t="shared" si="10"/>
        <v/>
      </c>
    </row>
    <row r="123" spans="1:7">
      <c r="A123" s="41" t="str">
        <f t="shared" si="11"/>
        <v/>
      </c>
      <c r="B123" s="22" t="str">
        <f t="shared" si="12"/>
        <v/>
      </c>
      <c r="C123" s="12" t="str">
        <f t="shared" si="13"/>
        <v/>
      </c>
      <c r="D123" s="42" t="str">
        <f t="shared" si="7"/>
        <v/>
      </c>
      <c r="E123" s="42" t="str">
        <f t="shared" si="8"/>
        <v/>
      </c>
      <c r="F123" s="42" t="str">
        <f t="shared" si="9"/>
        <v/>
      </c>
      <c r="G123" s="12" t="str">
        <f t="shared" si="10"/>
        <v/>
      </c>
    </row>
    <row r="124" spans="1:7">
      <c r="A124" s="41" t="str">
        <f t="shared" si="11"/>
        <v/>
      </c>
      <c r="B124" s="22" t="str">
        <f t="shared" si="12"/>
        <v/>
      </c>
      <c r="C124" s="12" t="str">
        <f t="shared" si="13"/>
        <v/>
      </c>
      <c r="D124" s="42" t="str">
        <f t="shared" si="7"/>
        <v/>
      </c>
      <c r="E124" s="42" t="str">
        <f t="shared" si="8"/>
        <v/>
      </c>
      <c r="F124" s="42" t="str">
        <f t="shared" si="9"/>
        <v/>
      </c>
      <c r="G124" s="12" t="str">
        <f t="shared" si="10"/>
        <v/>
      </c>
    </row>
    <row r="125" spans="1:7">
      <c r="A125" s="41" t="str">
        <f t="shared" si="11"/>
        <v/>
      </c>
      <c r="B125" s="22" t="str">
        <f t="shared" si="12"/>
        <v/>
      </c>
      <c r="C125" s="12" t="str">
        <f t="shared" si="13"/>
        <v/>
      </c>
      <c r="D125" s="42" t="str">
        <f t="shared" si="7"/>
        <v/>
      </c>
      <c r="E125" s="42" t="str">
        <f t="shared" si="8"/>
        <v/>
      </c>
      <c r="F125" s="42" t="str">
        <f t="shared" si="9"/>
        <v/>
      </c>
      <c r="G125" s="12" t="str">
        <f t="shared" si="10"/>
        <v/>
      </c>
    </row>
    <row r="126" spans="1:7">
      <c r="A126" s="41" t="str">
        <f t="shared" si="11"/>
        <v/>
      </c>
      <c r="B126" s="22" t="str">
        <f t="shared" si="12"/>
        <v/>
      </c>
      <c r="C126" s="12" t="str">
        <f t="shared" si="13"/>
        <v/>
      </c>
      <c r="D126" s="42" t="str">
        <f t="shared" si="7"/>
        <v/>
      </c>
      <c r="E126" s="42" t="str">
        <f t="shared" si="8"/>
        <v/>
      </c>
      <c r="F126" s="42" t="str">
        <f t="shared" si="9"/>
        <v/>
      </c>
      <c r="G126" s="12" t="str">
        <f t="shared" si="10"/>
        <v/>
      </c>
    </row>
    <row r="127" spans="1:7">
      <c r="A127" s="41" t="str">
        <f t="shared" si="11"/>
        <v/>
      </c>
      <c r="B127" s="22" t="str">
        <f t="shared" si="12"/>
        <v/>
      </c>
      <c r="C127" s="12" t="str">
        <f t="shared" si="13"/>
        <v/>
      </c>
      <c r="D127" s="42" t="str">
        <f t="shared" si="7"/>
        <v/>
      </c>
      <c r="E127" s="42" t="str">
        <f t="shared" si="8"/>
        <v/>
      </c>
      <c r="F127" s="42" t="str">
        <f t="shared" si="9"/>
        <v/>
      </c>
      <c r="G127" s="12" t="str">
        <f t="shared" si="10"/>
        <v/>
      </c>
    </row>
    <row r="128" spans="1:7">
      <c r="A128" s="41" t="str">
        <f t="shared" si="11"/>
        <v/>
      </c>
      <c r="B128" s="22" t="str">
        <f t="shared" si="12"/>
        <v/>
      </c>
      <c r="C128" s="12" t="str">
        <f t="shared" si="13"/>
        <v/>
      </c>
      <c r="D128" s="42" t="str">
        <f t="shared" si="7"/>
        <v/>
      </c>
      <c r="E128" s="42" t="str">
        <f t="shared" si="8"/>
        <v/>
      </c>
      <c r="F128" s="42" t="str">
        <f t="shared" si="9"/>
        <v/>
      </c>
      <c r="G128" s="12" t="str">
        <f t="shared" si="10"/>
        <v/>
      </c>
    </row>
    <row r="129" spans="1:7">
      <c r="A129" s="41" t="str">
        <f t="shared" si="11"/>
        <v/>
      </c>
      <c r="B129" s="22" t="str">
        <f t="shared" si="12"/>
        <v/>
      </c>
      <c r="C129" s="12" t="str">
        <f t="shared" si="13"/>
        <v/>
      </c>
      <c r="D129" s="42" t="str">
        <f t="shared" si="7"/>
        <v/>
      </c>
      <c r="E129" s="42" t="str">
        <f t="shared" si="8"/>
        <v/>
      </c>
      <c r="F129" s="42" t="str">
        <f t="shared" si="9"/>
        <v/>
      </c>
      <c r="G129" s="12" t="str">
        <f t="shared" si="10"/>
        <v/>
      </c>
    </row>
    <row r="130" spans="1:7">
      <c r="A130" s="41" t="str">
        <f t="shared" si="11"/>
        <v/>
      </c>
      <c r="B130" s="22" t="str">
        <f t="shared" si="12"/>
        <v/>
      </c>
      <c r="C130" s="12" t="str">
        <f t="shared" si="13"/>
        <v/>
      </c>
      <c r="D130" s="42" t="str">
        <f t="shared" si="7"/>
        <v/>
      </c>
      <c r="E130" s="42" t="str">
        <f t="shared" si="8"/>
        <v/>
      </c>
      <c r="F130" s="42" t="str">
        <f t="shared" si="9"/>
        <v/>
      </c>
      <c r="G130" s="12" t="str">
        <f t="shared" si="10"/>
        <v/>
      </c>
    </row>
    <row r="131" spans="1:7">
      <c r="A131" s="41" t="str">
        <f t="shared" si="11"/>
        <v/>
      </c>
      <c r="B131" s="22" t="str">
        <f t="shared" si="12"/>
        <v/>
      </c>
      <c r="C131" s="12" t="str">
        <f t="shared" si="13"/>
        <v/>
      </c>
      <c r="D131" s="42" t="str">
        <f t="shared" si="7"/>
        <v/>
      </c>
      <c r="E131" s="42" t="str">
        <f t="shared" si="8"/>
        <v/>
      </c>
      <c r="F131" s="42" t="str">
        <f t="shared" si="9"/>
        <v/>
      </c>
      <c r="G131" s="12" t="str">
        <f t="shared" si="10"/>
        <v/>
      </c>
    </row>
    <row r="132" spans="1:7">
      <c r="A132" s="41" t="str">
        <f t="shared" si="11"/>
        <v/>
      </c>
      <c r="B132" s="22" t="str">
        <f t="shared" si="12"/>
        <v/>
      </c>
      <c r="C132" s="12" t="str">
        <f t="shared" si="13"/>
        <v/>
      </c>
      <c r="D132" s="42" t="str">
        <f t="shared" si="7"/>
        <v/>
      </c>
      <c r="E132" s="42" t="str">
        <f t="shared" si="8"/>
        <v/>
      </c>
      <c r="F132" s="42" t="str">
        <f t="shared" si="9"/>
        <v/>
      </c>
      <c r="G132" s="12" t="str">
        <f t="shared" si="10"/>
        <v/>
      </c>
    </row>
    <row r="133" spans="1:7">
      <c r="A133" s="41" t="str">
        <f t="shared" si="11"/>
        <v/>
      </c>
      <c r="B133" s="22" t="str">
        <f t="shared" si="12"/>
        <v/>
      </c>
      <c r="C133" s="12" t="str">
        <f t="shared" si="13"/>
        <v/>
      </c>
      <c r="D133" s="42" t="str">
        <f t="shared" si="7"/>
        <v/>
      </c>
      <c r="E133" s="42" t="str">
        <f t="shared" si="8"/>
        <v/>
      </c>
      <c r="F133" s="42" t="str">
        <f t="shared" si="9"/>
        <v/>
      </c>
      <c r="G133" s="12" t="str">
        <f t="shared" si="10"/>
        <v/>
      </c>
    </row>
    <row r="134" spans="1:7">
      <c r="A134" s="41" t="str">
        <f t="shared" si="11"/>
        <v/>
      </c>
      <c r="B134" s="22" t="str">
        <f t="shared" si="12"/>
        <v/>
      </c>
      <c r="C134" s="12" t="str">
        <f t="shared" si="13"/>
        <v/>
      </c>
      <c r="D134" s="42" t="str">
        <f t="shared" si="7"/>
        <v/>
      </c>
      <c r="E134" s="42" t="str">
        <f t="shared" si="8"/>
        <v/>
      </c>
      <c r="F134" s="42" t="str">
        <f t="shared" si="9"/>
        <v/>
      </c>
      <c r="G134" s="12" t="str">
        <f t="shared" si="10"/>
        <v/>
      </c>
    </row>
    <row r="135" spans="1:7">
      <c r="A135" s="41" t="str">
        <f t="shared" si="11"/>
        <v/>
      </c>
      <c r="B135" s="22" t="str">
        <f t="shared" si="12"/>
        <v/>
      </c>
      <c r="C135" s="12" t="str">
        <f t="shared" si="13"/>
        <v/>
      </c>
      <c r="D135" s="42" t="str">
        <f t="shared" si="7"/>
        <v/>
      </c>
      <c r="E135" s="42" t="str">
        <f t="shared" si="8"/>
        <v/>
      </c>
      <c r="F135" s="42" t="str">
        <f t="shared" si="9"/>
        <v/>
      </c>
      <c r="G135" s="12" t="str">
        <f t="shared" si="10"/>
        <v/>
      </c>
    </row>
    <row r="136" spans="1:7">
      <c r="A136" s="41" t="str">
        <f t="shared" si="11"/>
        <v/>
      </c>
      <c r="B136" s="22" t="str">
        <f t="shared" si="12"/>
        <v/>
      </c>
      <c r="C136" s="12" t="str">
        <f t="shared" si="13"/>
        <v/>
      </c>
      <c r="D136" s="42" t="str">
        <f t="shared" si="7"/>
        <v/>
      </c>
      <c r="E136" s="42" t="str">
        <f t="shared" si="8"/>
        <v/>
      </c>
      <c r="F136" s="42" t="str">
        <f t="shared" si="9"/>
        <v/>
      </c>
      <c r="G136" s="12" t="str">
        <f t="shared" si="10"/>
        <v/>
      </c>
    </row>
    <row r="137" spans="1:7">
      <c r="A137" s="41" t="str">
        <f t="shared" si="11"/>
        <v/>
      </c>
      <c r="B137" s="22" t="str">
        <f t="shared" si="12"/>
        <v/>
      </c>
      <c r="C137" s="12" t="str">
        <f t="shared" si="13"/>
        <v/>
      </c>
      <c r="D137" s="42" t="str">
        <f t="shared" si="7"/>
        <v/>
      </c>
      <c r="E137" s="42" t="str">
        <f t="shared" si="8"/>
        <v/>
      </c>
      <c r="F137" s="42" t="str">
        <f t="shared" si="9"/>
        <v/>
      </c>
      <c r="G137" s="12" t="str">
        <f t="shared" si="10"/>
        <v/>
      </c>
    </row>
    <row r="138" spans="1:7">
      <c r="A138" s="41" t="str">
        <f t="shared" si="11"/>
        <v/>
      </c>
      <c r="B138" s="22" t="str">
        <f t="shared" si="12"/>
        <v/>
      </c>
      <c r="C138" s="12" t="str">
        <f t="shared" si="13"/>
        <v/>
      </c>
      <c r="D138" s="42" t="str">
        <f t="shared" si="7"/>
        <v/>
      </c>
      <c r="E138" s="42" t="str">
        <f t="shared" si="8"/>
        <v/>
      </c>
      <c r="F138" s="42" t="str">
        <f t="shared" si="9"/>
        <v/>
      </c>
      <c r="G138" s="12" t="str">
        <f t="shared" si="10"/>
        <v/>
      </c>
    </row>
    <row r="139" spans="1:7">
      <c r="A139" s="41" t="str">
        <f t="shared" si="11"/>
        <v/>
      </c>
      <c r="B139" s="22" t="str">
        <f t="shared" si="12"/>
        <v/>
      </c>
      <c r="C139" s="12" t="str">
        <f t="shared" si="13"/>
        <v/>
      </c>
      <c r="D139" s="42" t="str">
        <f t="shared" si="7"/>
        <v/>
      </c>
      <c r="E139" s="42" t="str">
        <f t="shared" si="8"/>
        <v/>
      </c>
      <c r="F139" s="42" t="str">
        <f t="shared" si="9"/>
        <v/>
      </c>
      <c r="G139" s="12" t="str">
        <f t="shared" si="10"/>
        <v/>
      </c>
    </row>
    <row r="140" spans="1:7">
      <c r="A140" s="41" t="str">
        <f t="shared" si="11"/>
        <v/>
      </c>
      <c r="B140" s="22" t="str">
        <f t="shared" si="12"/>
        <v/>
      </c>
      <c r="C140" s="12" t="str">
        <f t="shared" si="13"/>
        <v/>
      </c>
      <c r="D140" s="42" t="str">
        <f t="shared" si="7"/>
        <v/>
      </c>
      <c r="E140" s="42" t="str">
        <f t="shared" si="8"/>
        <v/>
      </c>
      <c r="F140" s="42" t="str">
        <f t="shared" si="9"/>
        <v/>
      </c>
      <c r="G140" s="12" t="str">
        <f t="shared" si="10"/>
        <v/>
      </c>
    </row>
    <row r="141" spans="1:7">
      <c r="A141" s="41" t="str">
        <f t="shared" si="11"/>
        <v/>
      </c>
      <c r="B141" s="22" t="str">
        <f t="shared" si="12"/>
        <v/>
      </c>
      <c r="C141" s="12" t="str">
        <f t="shared" si="13"/>
        <v/>
      </c>
      <c r="D141" s="42" t="str">
        <f t="shared" si="7"/>
        <v/>
      </c>
      <c r="E141" s="42" t="str">
        <f t="shared" si="8"/>
        <v/>
      </c>
      <c r="F141" s="42" t="str">
        <f t="shared" si="9"/>
        <v/>
      </c>
      <c r="G141" s="12" t="str">
        <f t="shared" si="10"/>
        <v/>
      </c>
    </row>
    <row r="142" spans="1:7">
      <c r="A142" s="41" t="str">
        <f t="shared" si="11"/>
        <v/>
      </c>
      <c r="B142" s="22" t="str">
        <f t="shared" si="12"/>
        <v/>
      </c>
      <c r="C142" s="12" t="str">
        <f t="shared" si="13"/>
        <v/>
      </c>
      <c r="D142" s="42" t="str">
        <f t="shared" si="7"/>
        <v/>
      </c>
      <c r="E142" s="42" t="str">
        <f t="shared" si="8"/>
        <v/>
      </c>
      <c r="F142" s="42" t="str">
        <f t="shared" si="9"/>
        <v/>
      </c>
      <c r="G142" s="12" t="str">
        <f t="shared" si="10"/>
        <v/>
      </c>
    </row>
    <row r="143" spans="1:7">
      <c r="A143" s="41" t="str">
        <f t="shared" si="11"/>
        <v/>
      </c>
      <c r="B143" s="22" t="str">
        <f t="shared" si="12"/>
        <v/>
      </c>
      <c r="C143" s="12" t="str">
        <f t="shared" si="13"/>
        <v/>
      </c>
      <c r="D143" s="42" t="str">
        <f t="shared" ref="D143" si="14">IF(B143="","",IPMT($E$11/12,B143,$E$7,-$E$8,$E$9,0))</f>
        <v/>
      </c>
      <c r="E143" s="42" t="str">
        <f t="shared" ref="E143" si="15">IF(B143="","",PPMT($E$11/12,B143,$E$7,-$E$8,$E$9,0))</f>
        <v/>
      </c>
      <c r="F143" s="42" t="str">
        <f t="shared" ref="F143" si="16">IF(B143="","",SUM(D143:E143))</f>
        <v/>
      </c>
      <c r="G143" s="12" t="str">
        <f t="shared" ref="G143" si="17">IF(B143="","",SUM(C143)-SUM(E143))</f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fe2aa4daabbe52b178713d3843df4b69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be12b83979fb995585f7b1dacbab811f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5F25KTUSNP4X-205032580-183470</_dlc_DocId>
    <_dlc_DocIdUrl xmlns="d65e48b5-f38d-431e-9b4f-47403bf4583f">
      <Url>https://rkas.sharepoint.com/Kliendisuhted/_layouts/15/DocIdRedir.aspx?ID=5F25KTUSNP4X-205032580-183470</Url>
      <Description>5F25KTUSNP4X-205032580-183470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2339DB7-471A-47E6-9711-61025FAD5902}"/>
</file>

<file path=customXml/itemProps2.xml><?xml version="1.0" encoding="utf-8"?>
<ds:datastoreItem xmlns:ds="http://schemas.openxmlformats.org/officeDocument/2006/customXml" ds:itemID="{20DF3CE9-7012-4BC8-B154-BD239B9F3937}"/>
</file>

<file path=customXml/itemProps3.xml><?xml version="1.0" encoding="utf-8"?>
<ds:datastoreItem xmlns:ds="http://schemas.openxmlformats.org/officeDocument/2006/customXml" ds:itemID="{528B88BA-8050-46C2-986C-00579D2D96FE}"/>
</file>

<file path=customXml/itemProps4.xml><?xml version="1.0" encoding="utf-8"?>
<ds:datastoreItem xmlns:ds="http://schemas.openxmlformats.org/officeDocument/2006/customXml" ds:itemID="{E07CED37-4AC0-4C8F-92FE-4CE45F0145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Heinar Oja</dc:creator>
  <cp:keywords/>
  <dc:description/>
  <cp:lastModifiedBy>Maivi Suurmäe</cp:lastModifiedBy>
  <cp:revision/>
  <dcterms:created xsi:type="dcterms:W3CDTF">2025-12-08T10:27:22Z</dcterms:created>
  <dcterms:modified xsi:type="dcterms:W3CDTF">2026-04-17T15:06:05Z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7e4c832c-a843-40ef-b2fa-3ee6c6885c4d</vt:lpwstr>
  </property>
  <property fmtid="{D5CDD505-2E9C-101B-9397-08002B2CF9AE}" pid="4" name="MediaServiceImageTags">
    <vt:lpwstr/>
  </property>
</Properties>
</file>